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'Arkusz1'!$A$1:$M$169</definedName>
  </definedNames>
  <calcPr fullCalcOnLoad="1"/>
</workbook>
</file>

<file path=xl/sharedStrings.xml><?xml version="1.0" encoding="utf-8"?>
<sst xmlns="http://schemas.openxmlformats.org/spreadsheetml/2006/main" count="294" uniqueCount="177">
  <si>
    <t>Do zamówienia pn.:</t>
  </si>
  <si>
    <t>lp.</t>
  </si>
  <si>
    <t xml:space="preserve">Wyszczególnienie </t>
  </si>
  <si>
    <t>j.m.</t>
  </si>
  <si>
    <t>cena jedn. netto w zł.</t>
  </si>
  <si>
    <t>planowana</t>
  </si>
  <si>
    <t>Cena netto w zł.</t>
  </si>
  <si>
    <t>Wartość</t>
  </si>
  <si>
    <t xml:space="preserve">Roboczo- </t>
  </si>
  <si>
    <t>Materiał</t>
  </si>
  <si>
    <t>Sprzęt</t>
  </si>
  <si>
    <t>ilość</t>
  </si>
  <si>
    <t>Roboczo-</t>
  </si>
  <si>
    <t>netto w zł.</t>
  </si>
  <si>
    <t>godzina</t>
  </si>
  <si>
    <t xml:space="preserve">w skali </t>
  </si>
  <si>
    <t>kol 8+9+10</t>
  </si>
  <si>
    <t xml:space="preserve">R </t>
  </si>
  <si>
    <t>M</t>
  </si>
  <si>
    <t>S</t>
  </si>
  <si>
    <t>1 roku</t>
  </si>
  <si>
    <t xml:space="preserve">M </t>
  </si>
  <si>
    <t xml:space="preserve">S </t>
  </si>
  <si>
    <t>kol. 4x7</t>
  </si>
  <si>
    <t>kol. 5x7</t>
  </si>
  <si>
    <t>kol. 6x7</t>
  </si>
  <si>
    <t xml:space="preserve">Demontaż słupów oświetleniowych - słup </t>
  </si>
  <si>
    <t>szt</t>
  </si>
  <si>
    <t>parkowy</t>
  </si>
  <si>
    <t>wysoki (do 9m)</t>
  </si>
  <si>
    <t>Demontaż oprawy drogowej</t>
  </si>
  <si>
    <t>Demontaż oprawy parkowej</t>
  </si>
  <si>
    <t>Montaż tabliczek bezpiecznikowych TB we</t>
  </si>
  <si>
    <t>wnękach słupowych</t>
  </si>
  <si>
    <t xml:space="preserve">Wymiana oprawy drogowej wraz ze źródłem </t>
  </si>
  <si>
    <t>kpl</t>
  </si>
  <si>
    <t>światła 70W (sodowe wysokoprężne)</t>
  </si>
  <si>
    <t>Wymiana oprawy parkowej wraz ze źródłem</t>
  </si>
  <si>
    <t>Wymiana źródła światła - 70W sodowe w</t>
  </si>
  <si>
    <t>oprawach oświetlenia ulicznego słup wysoki</t>
  </si>
  <si>
    <t>oprawach oświetlenia ulicznego słup parkowy</t>
  </si>
  <si>
    <t>Wymiana tabliczek bezpiecznikowych TB we</t>
  </si>
  <si>
    <t>Wymiana lub uzupełnienie osłony wnęki</t>
  </si>
  <si>
    <t>słupowej</t>
  </si>
  <si>
    <t>Wymiana przewodu zasilającego oprawę w</t>
  </si>
  <si>
    <t>słupach wysokich</t>
  </si>
  <si>
    <t>słupach parkowych</t>
  </si>
  <si>
    <t>Wymiana oprawki źródła światła oprawy</t>
  </si>
  <si>
    <t>parkowej lub drogowej</t>
  </si>
  <si>
    <t xml:space="preserve">Wymiana zapłonnika w oprawie parkowej lub </t>
  </si>
  <si>
    <t>drogowej</t>
  </si>
  <si>
    <t>Wymiana dławika w oprawie parkowej lub</t>
  </si>
  <si>
    <t>Wymiana klosza w oprawie drogowej</t>
  </si>
  <si>
    <t>Wymiana klosza w oprawie parkowej</t>
  </si>
  <si>
    <t xml:space="preserve">Wymiana zaczepu SGP w oprawie </t>
  </si>
  <si>
    <t>Wymiana stycznika 3-faz. do 32A</t>
  </si>
  <si>
    <t>Wymiana (uzupełnienie) wkładek topikowych</t>
  </si>
  <si>
    <t>bezpiecznika Bnu</t>
  </si>
  <si>
    <t>Oględziny kontrolne stanu punktu świetlnego w</t>
  </si>
  <si>
    <t>porze pracy urządzeń oświetleniowych</t>
  </si>
  <si>
    <t>Pomiar uziemienia roboczego (ochronnego)</t>
  </si>
  <si>
    <t>w słupie</t>
  </si>
  <si>
    <t>Regulacja działania stycznika</t>
  </si>
  <si>
    <t>Sprawdzenie skuteczności zerowania</t>
  </si>
  <si>
    <t>Mycie kloszy opraw oświetleniowych</t>
  </si>
  <si>
    <t>Montaż słupów oświetl. parkowych</t>
  </si>
  <si>
    <t>szt.</t>
  </si>
  <si>
    <t>(ocynk. Stożkowych 4,5 m na fundamencie beton.)</t>
  </si>
  <si>
    <t>Montaż słupów oświetl. wysokich</t>
  </si>
  <si>
    <t>(ocynk. stożkowych 9 m na fundamencie beton.)</t>
  </si>
  <si>
    <t>Montaż nowego fundamentu pod słup parkowy</t>
  </si>
  <si>
    <t>Montaż nowego fundamentu pod słup wysoki</t>
  </si>
  <si>
    <t>Wymiana fundamentu pod słup parkowy</t>
  </si>
  <si>
    <t>Wymiana fundamentu pod słup wysoki</t>
  </si>
  <si>
    <t>Wymiana wysięgnika</t>
  </si>
  <si>
    <t>Wymiana odc. kabla pomiędzy słupami wraz z wykop.</t>
  </si>
  <si>
    <t>mb.</t>
  </si>
  <si>
    <t>ułożeniem kabla i zasypaniem rowu kablowego</t>
  </si>
  <si>
    <t>Wciąganie przewodu w słup wysoki (mat. istniejący)</t>
  </si>
  <si>
    <t>wciąganie przewodu w słup parkowy (mat. istniejący)</t>
  </si>
  <si>
    <t xml:space="preserve">ustalenie trasy kabla przed lokalizacją uszkodzenia - </t>
  </si>
  <si>
    <t xml:space="preserve">trasa kabla do 500 m </t>
  </si>
  <si>
    <t>lokalizacja uszkodzenia kabla o długości do 500 m</t>
  </si>
  <si>
    <t>wykonanie mufy termokurczliwej na kablu o przekroju</t>
  </si>
  <si>
    <t>do 50 mm2</t>
  </si>
  <si>
    <t>montaż oprawy drogowej (materiał istniejący)</t>
  </si>
  <si>
    <t>montaż oprawy parkowej (materiał istniejący)</t>
  </si>
  <si>
    <t>montaż słupa wysokiego (materiał istniejący)</t>
  </si>
  <si>
    <t>montaż słupa parkowego (materiał istniejący)</t>
  </si>
  <si>
    <t>montaż wysięgnika</t>
  </si>
  <si>
    <t>Pomiar (badanie)odcinka linii kablowej</t>
  </si>
  <si>
    <t>odc.</t>
  </si>
  <si>
    <t>Pomiar rezystancji izolacji przewodu obwodu 1 faz.</t>
  </si>
  <si>
    <t>pomiar natężenia oświetlenia ulic i placów</t>
  </si>
  <si>
    <t>sprawdzenie (badania) tabliczki bezpiecznikowej w słupie</t>
  </si>
  <si>
    <t>sprawdzenie (badania) rozdzielni - szafki oświetleniowej</t>
  </si>
  <si>
    <t>pomiar uziemienia szafki oświetleniowej</t>
  </si>
  <si>
    <t xml:space="preserve">malowanie słupów oświetleniowych rurowych o wys. </t>
  </si>
  <si>
    <t>powyżej 6 m</t>
  </si>
  <si>
    <t>do 6 m</t>
  </si>
  <si>
    <t>malowanie słupów oświetleniowych stylowych</t>
  </si>
  <si>
    <t>regulacja działania łącznika krzywego</t>
  </si>
  <si>
    <t>wymiana słupa wysokiego wraz z oprawą 70 W po kolizji drogowej lub dewastacji</t>
  </si>
  <si>
    <t>kpl.</t>
  </si>
  <si>
    <t>wymiana słupa parkowego wraz z oprawą 70 W po kolizji drogowej lub dewastacji</t>
  </si>
  <si>
    <t xml:space="preserve">Wymiana słupa stylowego wraz z oprawą </t>
  </si>
  <si>
    <t>Razem za 1 rok</t>
  </si>
  <si>
    <t>Podatek VAT 23% w wysokości</t>
  </si>
  <si>
    <t>Brutto</t>
  </si>
  <si>
    <t>Słownie złotych:</t>
  </si>
  <si>
    <t>wymiana szafki oświetleniowej SO3</t>
  </si>
  <si>
    <t>Układanie  kabli zasilających w słupach oświetleniowych (jednego obwodu oświetleniowego)</t>
  </si>
  <si>
    <t>Wymiana uszkodzonego aktywnego oznakowania D6, C9,C10</t>
  </si>
  <si>
    <t>Wymiana radarowego czujnika ruchu aktywnego oznakowania</t>
  </si>
  <si>
    <t>Wymiana akumulatorów aktywnego oznakowania Żelowy akumulator SSB 12 V 120 Ah</t>
  </si>
  <si>
    <t>Wymiana pętli indukcyjnej</t>
  </si>
  <si>
    <t>Wymiana kamer detekcyjnych:</t>
  </si>
  <si>
    <t>Wymiana kabli sygnalizacyjnych:</t>
  </si>
  <si>
    <t>Ułożenie rur przepustowych fi 100mm</t>
  </si>
  <si>
    <t>Wykonanie przepustu pod drogą fi 110mm</t>
  </si>
  <si>
    <t>Wymiana latarni sygnalizacyjnej:</t>
  </si>
  <si>
    <t>Wymiana panelu solarnego</t>
  </si>
  <si>
    <t>Wymiana kontrolera zasilania w systemach solarnych</t>
  </si>
  <si>
    <t>Wymiana przekaźnika radiolinii przejścia atywnego dla pieszych</t>
  </si>
  <si>
    <t>Wymiana podzespołow w sterowniku:</t>
  </si>
  <si>
    <t>Wymiana przycisku dla pieszych</t>
  </si>
  <si>
    <t>Wymiana urządzenia akustycznego na przejściu dla pieszych</t>
  </si>
  <si>
    <t>Wymiana ekranu do sygnalizatora 3xfi 300</t>
  </si>
  <si>
    <t>* wideo detektor</t>
  </si>
  <si>
    <t>* radarowy detektor</t>
  </si>
  <si>
    <t>*kabel YKSY 5x1,5 mm2</t>
  </si>
  <si>
    <t>*kabel YKSY 7x1,5 mm2</t>
  </si>
  <si>
    <t>mb</t>
  </si>
  <si>
    <t xml:space="preserve">* LED fi 3x300 mm </t>
  </si>
  <si>
    <t xml:space="preserve">* LED fi 2x200 mm </t>
  </si>
  <si>
    <t>*pakiet wykonawczy grupy sygnalizacyjnej</t>
  </si>
  <si>
    <t>*karta detektorów</t>
  </si>
  <si>
    <t>*pakiet mikroprocesora</t>
  </si>
  <si>
    <t xml:space="preserve">*zasilacz  sterownika </t>
  </si>
  <si>
    <t>*wymiana zasilacza  detektora</t>
  </si>
  <si>
    <t xml:space="preserve">Wymiana uszkodzonych opraw </t>
  </si>
  <si>
    <t>lamp oświetlenia ulicznego i parkowego:</t>
  </si>
  <si>
    <t>oprawa oświetleniowa 100W LED</t>
  </si>
  <si>
    <t>oprawa oświetleniowa 150W LED</t>
  </si>
  <si>
    <t>oprawa oświetleniowa 70W SON</t>
  </si>
  <si>
    <t>oprawa oświetleniowa stylowa 100W SON</t>
  </si>
  <si>
    <t>oprawa oświetleniowa 150W SON</t>
  </si>
  <si>
    <t>oprawa oświetleniowa 250W SON</t>
  </si>
  <si>
    <t>oprawa oświetleniowa 400W SON</t>
  </si>
  <si>
    <t>oprawa oświetleniowa 70W HQIE</t>
  </si>
  <si>
    <t>oprawa oświetleniowa 100W HQIE</t>
  </si>
  <si>
    <t>oprawa oświetleniowa 250W HQIE</t>
  </si>
  <si>
    <t>oprawa oświetleniowa 400W HQIE</t>
  </si>
  <si>
    <t>oprawa oświetleniowa 125W HPLN</t>
  </si>
  <si>
    <t>oprawa oświetleniowa 250W HPLN</t>
  </si>
  <si>
    <t>oprawa oświetleniowa 160W ML</t>
  </si>
  <si>
    <t>Wymiana źródeł światła oświetlenia ulicznego i parkowego:</t>
  </si>
  <si>
    <t>źródło świetła typu: SON 100W</t>
  </si>
  <si>
    <t>źródło świetła typu: SON 150W</t>
  </si>
  <si>
    <t>źródło świetła typu: SON 250W</t>
  </si>
  <si>
    <t>źródło świetła typu: SON 400W</t>
  </si>
  <si>
    <t>źródło świetła typu: HQIE 70W</t>
  </si>
  <si>
    <t>źródło świetła typu: HQIE 100W</t>
  </si>
  <si>
    <t>źródło świetła typu: HQIE 250W</t>
  </si>
  <si>
    <t>źródło świetła typu: HQIE 400W</t>
  </si>
  <si>
    <t>źródło świetła typu: HPLN 125W</t>
  </si>
  <si>
    <t>źródło świetła typu: HPLN 250W</t>
  </si>
  <si>
    <t>źródło świetła typu: ML 160W</t>
  </si>
  <si>
    <t>"Konserwacja urządzeń oświetlenia drogowego, parkowego oraz sygnalizacji świetlnej będącej majątkiem Gminy Miejskiej Głogów"</t>
  </si>
  <si>
    <t>Załącznik Nr 1A</t>
  </si>
  <si>
    <r>
      <t xml:space="preserve">objazdy całości sygnalizacji świetlnej (m.in.. przeglądy działania sygnalizacji, żarówek, przycisków, naprawa elementów sygnalizatora sterownika, wymiana przepalonych żarówek, uzupełnienie brakujących daszków na sygnalizatorach, czyszczenie obiektywu kamery i korektora ostrości)  </t>
    </r>
    <r>
      <rPr>
        <b/>
        <u val="single"/>
        <sz val="10"/>
        <color indexed="8"/>
        <rFont val="Times New Roman"/>
        <family val="1"/>
      </rPr>
      <t xml:space="preserve">UWAGA -  niniejsze objazdy  udokumentowane  zapisem z GPS </t>
    </r>
  </si>
  <si>
    <t xml:space="preserve">Razem za 3 lata </t>
  </si>
  <si>
    <t>DO FORMULARZA OFERTOWEGO</t>
  </si>
  <si>
    <t>wymiana opraw doziemnych led o dł 1 m</t>
  </si>
  <si>
    <t>36a</t>
  </si>
  <si>
    <t>Wymiana sterownika astronomicznego typu midiBLUE 1.0</t>
  </si>
  <si>
    <t>opłata abonentowa za usługę GPS na pozostałe zegary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</si>
</sst>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1"/>
      <name val="Czcionka tekstu podstawowego"/>
      <family val="2"/>
    </font>
    <font>
      <b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/>
      <right style="medium"/>
      <top/>
      <bottom style="medium">
        <color indexed="8"/>
      </bottom>
    </border>
    <border>
      <left style="medium">
        <color indexed="8"/>
      </left>
      <right style="medium"/>
      <top/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8" fillId="0" borderId="11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9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3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5" xfId="0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1" fillId="0" borderId="29" xfId="0" applyFont="1" applyBorder="1" applyAlignment="1">
      <alignment vertical="top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34" xfId="0" applyFont="1" applyBorder="1" applyAlignment="1">
      <alignment/>
    </xf>
    <xf numFmtId="0" fontId="11" fillId="32" borderId="35" xfId="0" applyFont="1" applyFill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4" fillId="33" borderId="0" xfId="0" applyFont="1" applyFill="1" applyAlignment="1">
      <alignment wrapText="1"/>
    </xf>
    <xf numFmtId="2" fontId="7" fillId="0" borderId="11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53" fillId="0" borderId="0" xfId="0" applyFont="1" applyAlignment="1">
      <alignment/>
    </xf>
    <xf numFmtId="2" fontId="7" fillId="0" borderId="13" xfId="0" applyNumberFormat="1" applyFont="1" applyBorder="1" applyAlignment="1">
      <alignment/>
    </xf>
    <xf numFmtId="0" fontId="54" fillId="0" borderId="0" xfId="0" applyFont="1" applyAlignment="1">
      <alignment/>
    </xf>
    <xf numFmtId="0" fontId="15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7" fillId="0" borderId="3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1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7" fillId="0" borderId="1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5" xfId="0" applyNumberFormat="1" applyFont="1" applyBorder="1" applyAlignment="1">
      <alignment horizontal="center" vertical="top"/>
    </xf>
    <xf numFmtId="2" fontId="7" fillId="0" borderId="40" xfId="0" applyNumberFormat="1" applyFont="1" applyBorder="1" applyAlignment="1">
      <alignment horizontal="center" vertical="top"/>
    </xf>
    <xf numFmtId="2" fontId="7" fillId="0" borderId="26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41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6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11" fillId="0" borderId="16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11" fillId="0" borderId="30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2" fontId="7" fillId="0" borderId="26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46" xfId="0" applyFont="1" applyBorder="1" applyAlignment="1">
      <alignment/>
    </xf>
    <xf numFmtId="2" fontId="7" fillId="0" borderId="44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1" fillId="0" borderId="16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7" fillId="0" borderId="45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24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51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 vertical="top"/>
    </xf>
    <xf numFmtId="0" fontId="7" fillId="0" borderId="56" xfId="0" applyFont="1" applyBorder="1" applyAlignment="1">
      <alignment horizontal="center"/>
    </xf>
    <xf numFmtId="2" fontId="7" fillId="0" borderId="57" xfId="0" applyNumberFormat="1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7"/>
  <sheetViews>
    <sheetView tabSelected="1" view="pageBreakPreview" zoomScaleNormal="50" zoomScaleSheetLayoutView="100" zoomScalePageLayoutView="0" workbookViewId="0" topLeftCell="A55">
      <selection activeCell="B81" sqref="B81:D81"/>
    </sheetView>
  </sheetViews>
  <sheetFormatPr defaultColWidth="8.796875" defaultRowHeight="14.25"/>
  <cols>
    <col min="4" max="4" width="18.3984375" style="0" customWidth="1"/>
    <col min="11" max="11" width="10.5" style="0" customWidth="1"/>
  </cols>
  <sheetData>
    <row r="1" spans="2:12" ht="15.75">
      <c r="B1" s="1"/>
      <c r="L1" s="84" t="s">
        <v>169</v>
      </c>
    </row>
    <row r="2" spans="1:11" ht="15.75">
      <c r="A2" s="2"/>
      <c r="K2" s="83"/>
    </row>
    <row r="3" ht="15.75">
      <c r="A3" s="2"/>
    </row>
    <row r="4" spans="1:14" ht="15.75">
      <c r="A4" s="194" t="s">
        <v>172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3"/>
    </row>
    <row r="5" spans="1:14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12" customHeight="1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3"/>
    </row>
    <row r="7" spans="1:14" ht="15">
      <c r="A7" s="196" t="s">
        <v>168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3"/>
    </row>
    <row r="8" spans="1:14" ht="21.75" customHeight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3"/>
    </row>
    <row r="9" spans="1:14" ht="19.5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"/>
    </row>
    <row r="10" spans="1:14" ht="15.75" thickBot="1">
      <c r="A10" s="198" t="s">
        <v>1</v>
      </c>
      <c r="B10" s="201" t="s">
        <v>2</v>
      </c>
      <c r="C10" s="202"/>
      <c r="D10" s="203"/>
      <c r="E10" s="175" t="s">
        <v>3</v>
      </c>
      <c r="F10" s="211" t="s">
        <v>4</v>
      </c>
      <c r="G10" s="212"/>
      <c r="H10" s="213"/>
      <c r="I10" s="21" t="s">
        <v>5</v>
      </c>
      <c r="J10" s="211" t="s">
        <v>6</v>
      </c>
      <c r="K10" s="212"/>
      <c r="L10" s="213"/>
      <c r="M10" s="21" t="s">
        <v>7</v>
      </c>
      <c r="N10" s="3"/>
    </row>
    <row r="11" spans="1:14" ht="15">
      <c r="A11" s="199"/>
      <c r="B11" s="204"/>
      <c r="C11" s="205"/>
      <c r="D11" s="206"/>
      <c r="E11" s="210"/>
      <c r="F11" s="23" t="s">
        <v>8</v>
      </c>
      <c r="G11" s="165" t="s">
        <v>9</v>
      </c>
      <c r="H11" s="165" t="s">
        <v>10</v>
      </c>
      <c r="I11" s="23" t="s">
        <v>11</v>
      </c>
      <c r="J11" s="23" t="s">
        <v>12</v>
      </c>
      <c r="K11" s="165" t="s">
        <v>9</v>
      </c>
      <c r="L11" s="165" t="s">
        <v>10</v>
      </c>
      <c r="M11" s="23" t="s">
        <v>13</v>
      </c>
      <c r="N11" s="3"/>
    </row>
    <row r="12" spans="1:14" ht="15">
      <c r="A12" s="199"/>
      <c r="B12" s="204"/>
      <c r="C12" s="205"/>
      <c r="D12" s="206"/>
      <c r="E12" s="210"/>
      <c r="F12" s="23" t="s">
        <v>14</v>
      </c>
      <c r="G12" s="190"/>
      <c r="H12" s="190"/>
      <c r="I12" s="23" t="s">
        <v>15</v>
      </c>
      <c r="J12" s="23" t="s">
        <v>14</v>
      </c>
      <c r="K12" s="190"/>
      <c r="L12" s="190"/>
      <c r="M12" s="23" t="s">
        <v>16</v>
      </c>
      <c r="N12" s="3"/>
    </row>
    <row r="13" spans="1:14" ht="15">
      <c r="A13" s="199"/>
      <c r="B13" s="204"/>
      <c r="C13" s="205"/>
      <c r="D13" s="206"/>
      <c r="E13" s="210"/>
      <c r="F13" s="23" t="s">
        <v>17</v>
      </c>
      <c r="G13" s="23" t="s">
        <v>18</v>
      </c>
      <c r="H13" s="23" t="s">
        <v>19</v>
      </c>
      <c r="I13" s="23" t="s">
        <v>20</v>
      </c>
      <c r="J13" s="23" t="s">
        <v>17</v>
      </c>
      <c r="K13" s="23" t="s">
        <v>21</v>
      </c>
      <c r="L13" s="23" t="s">
        <v>22</v>
      </c>
      <c r="M13" s="23"/>
      <c r="N13" s="3"/>
    </row>
    <row r="14" spans="1:14" ht="15.75" thickBot="1">
      <c r="A14" s="200"/>
      <c r="B14" s="207"/>
      <c r="C14" s="208"/>
      <c r="D14" s="209"/>
      <c r="E14" s="158"/>
      <c r="F14" s="7"/>
      <c r="G14" s="7"/>
      <c r="H14" s="7"/>
      <c r="I14" s="7"/>
      <c r="J14" s="7" t="s">
        <v>23</v>
      </c>
      <c r="K14" s="7" t="s">
        <v>24</v>
      </c>
      <c r="L14" s="7" t="s">
        <v>25</v>
      </c>
      <c r="M14" s="7"/>
      <c r="N14" s="3"/>
    </row>
    <row r="15" spans="1:14" ht="15.75" thickBot="1">
      <c r="A15" s="24">
        <v>1</v>
      </c>
      <c r="B15" s="191">
        <v>2</v>
      </c>
      <c r="C15" s="192"/>
      <c r="D15" s="193"/>
      <c r="E15" s="7">
        <v>3</v>
      </c>
      <c r="F15" s="7">
        <v>4</v>
      </c>
      <c r="G15" s="7">
        <v>5</v>
      </c>
      <c r="H15" s="7">
        <v>6</v>
      </c>
      <c r="I15" s="7">
        <v>7</v>
      </c>
      <c r="J15" s="7">
        <v>8</v>
      </c>
      <c r="K15" s="7">
        <v>9</v>
      </c>
      <c r="L15" s="7">
        <v>10</v>
      </c>
      <c r="M15" s="7">
        <v>11</v>
      </c>
      <c r="N15" s="3"/>
    </row>
    <row r="16" spans="1:14" ht="15">
      <c r="A16" s="165">
        <v>1</v>
      </c>
      <c r="B16" s="166" t="s">
        <v>26</v>
      </c>
      <c r="C16" s="167"/>
      <c r="D16" s="174"/>
      <c r="E16" s="175" t="s">
        <v>27</v>
      </c>
      <c r="F16" s="143"/>
      <c r="G16" s="143"/>
      <c r="H16" s="143"/>
      <c r="I16" s="143">
        <v>9</v>
      </c>
      <c r="J16" s="143">
        <f>F16*I16</f>
        <v>0</v>
      </c>
      <c r="K16" s="143">
        <f>G16*I16</f>
        <v>0</v>
      </c>
      <c r="L16" s="143">
        <f>H16*I16</f>
        <v>0</v>
      </c>
      <c r="M16" s="143">
        <f>J16+K16+L16</f>
        <v>0</v>
      </c>
      <c r="N16" s="3"/>
    </row>
    <row r="17" spans="1:14" ht="15.75" thickBot="1">
      <c r="A17" s="132"/>
      <c r="B17" s="145" t="s">
        <v>28</v>
      </c>
      <c r="C17" s="146"/>
      <c r="D17" s="147"/>
      <c r="E17" s="181"/>
      <c r="F17" s="144"/>
      <c r="G17" s="144"/>
      <c r="H17" s="144"/>
      <c r="I17" s="144"/>
      <c r="J17" s="144"/>
      <c r="K17" s="144"/>
      <c r="L17" s="144"/>
      <c r="M17" s="144"/>
      <c r="N17" s="3"/>
    </row>
    <row r="18" spans="1:14" ht="15">
      <c r="A18" s="131">
        <v>2</v>
      </c>
      <c r="B18" s="166" t="s">
        <v>26</v>
      </c>
      <c r="C18" s="167"/>
      <c r="D18" s="174"/>
      <c r="E18" s="175" t="s">
        <v>27</v>
      </c>
      <c r="F18" s="143"/>
      <c r="G18" s="143"/>
      <c r="H18" s="143"/>
      <c r="I18" s="143">
        <v>9</v>
      </c>
      <c r="J18" s="143">
        <f>F18*I18</f>
        <v>0</v>
      </c>
      <c r="K18" s="143">
        <f>G18*I18</f>
        <v>0</v>
      </c>
      <c r="L18" s="143">
        <f>H18*I18</f>
        <v>0</v>
      </c>
      <c r="M18" s="143">
        <f>J18+K18+L18</f>
        <v>0</v>
      </c>
      <c r="N18" s="3"/>
    </row>
    <row r="19" spans="1:14" ht="15.75" thickBot="1">
      <c r="A19" s="132"/>
      <c r="B19" s="145" t="s">
        <v>29</v>
      </c>
      <c r="C19" s="146"/>
      <c r="D19" s="147"/>
      <c r="E19" s="181"/>
      <c r="F19" s="144"/>
      <c r="G19" s="144"/>
      <c r="H19" s="144"/>
      <c r="I19" s="144"/>
      <c r="J19" s="144"/>
      <c r="K19" s="144"/>
      <c r="L19" s="144"/>
      <c r="M19" s="144"/>
      <c r="N19" s="3"/>
    </row>
    <row r="20" spans="1:14" ht="15.75" thickBot="1">
      <c r="A20" s="9">
        <v>3</v>
      </c>
      <c r="B20" s="98" t="s">
        <v>30</v>
      </c>
      <c r="C20" s="99"/>
      <c r="D20" s="100"/>
      <c r="E20" s="7" t="s">
        <v>27</v>
      </c>
      <c r="F20" s="8"/>
      <c r="G20" s="8"/>
      <c r="H20" s="8"/>
      <c r="I20" s="8">
        <v>10</v>
      </c>
      <c r="J20" s="8">
        <f>F20*I20</f>
        <v>0</v>
      </c>
      <c r="K20" s="8">
        <f>G20*I20</f>
        <v>0</v>
      </c>
      <c r="L20" s="8">
        <f>H20*I20</f>
        <v>0</v>
      </c>
      <c r="M20" s="8">
        <f>J20+K20+L20</f>
        <v>0</v>
      </c>
      <c r="N20" s="3"/>
    </row>
    <row r="21" spans="1:14" ht="15.75" thickBot="1">
      <c r="A21" s="9">
        <v>4</v>
      </c>
      <c r="B21" s="98" t="s">
        <v>31</v>
      </c>
      <c r="C21" s="99"/>
      <c r="D21" s="100"/>
      <c r="E21" s="7" t="s">
        <v>27</v>
      </c>
      <c r="F21" s="8"/>
      <c r="G21" s="8"/>
      <c r="H21" s="8"/>
      <c r="I21" s="8">
        <v>10</v>
      </c>
      <c r="J21" s="8">
        <f>F21*I21</f>
        <v>0</v>
      </c>
      <c r="K21" s="8">
        <f>G21*I21</f>
        <v>0</v>
      </c>
      <c r="L21" s="8">
        <f>H21*I21</f>
        <v>0</v>
      </c>
      <c r="M21" s="8">
        <f>J21+K21+L21</f>
        <v>0</v>
      </c>
      <c r="N21" s="3"/>
    </row>
    <row r="22" spans="1:14" ht="15">
      <c r="A22" s="165">
        <v>5</v>
      </c>
      <c r="B22" s="166" t="s">
        <v>32</v>
      </c>
      <c r="C22" s="167"/>
      <c r="D22" s="174"/>
      <c r="E22" s="175" t="s">
        <v>27</v>
      </c>
      <c r="F22" s="143"/>
      <c r="G22" s="143"/>
      <c r="H22" s="143"/>
      <c r="I22" s="143">
        <v>50</v>
      </c>
      <c r="J22" s="143">
        <f>F22*I22</f>
        <v>0</v>
      </c>
      <c r="K22" s="143">
        <f>G22*I22</f>
        <v>0</v>
      </c>
      <c r="L22" s="143">
        <f>H22*I22</f>
        <v>0</v>
      </c>
      <c r="M22" s="143">
        <f>J22+K22+L22</f>
        <v>0</v>
      </c>
      <c r="N22" s="3"/>
    </row>
    <row r="23" spans="1:14" ht="15.75" thickBot="1">
      <c r="A23" s="132"/>
      <c r="B23" s="145" t="s">
        <v>33</v>
      </c>
      <c r="C23" s="146"/>
      <c r="D23" s="147"/>
      <c r="E23" s="181"/>
      <c r="F23" s="144"/>
      <c r="G23" s="144"/>
      <c r="H23" s="144"/>
      <c r="I23" s="144"/>
      <c r="J23" s="144"/>
      <c r="K23" s="144"/>
      <c r="L23" s="144"/>
      <c r="M23" s="144"/>
      <c r="N23" s="3"/>
    </row>
    <row r="24" spans="1:14" ht="15">
      <c r="A24" s="131">
        <v>6</v>
      </c>
      <c r="B24" s="166" t="s">
        <v>34</v>
      </c>
      <c r="C24" s="167"/>
      <c r="D24" s="174"/>
      <c r="E24" s="175" t="s">
        <v>35</v>
      </c>
      <c r="F24" s="143"/>
      <c r="G24" s="143"/>
      <c r="H24" s="143"/>
      <c r="I24" s="143">
        <v>50</v>
      </c>
      <c r="J24" s="143">
        <f>F24*I24</f>
        <v>0</v>
      </c>
      <c r="K24" s="143">
        <f>G24*I24</f>
        <v>0</v>
      </c>
      <c r="L24" s="143">
        <f>H24*I24</f>
        <v>0</v>
      </c>
      <c r="M24" s="143">
        <f>J24+K24+L24</f>
        <v>0</v>
      </c>
      <c r="N24" s="3"/>
    </row>
    <row r="25" spans="1:14" ht="15.75" thickBot="1">
      <c r="A25" s="179"/>
      <c r="B25" s="145" t="s">
        <v>36</v>
      </c>
      <c r="C25" s="146"/>
      <c r="D25" s="147"/>
      <c r="E25" s="181"/>
      <c r="F25" s="144"/>
      <c r="G25" s="144"/>
      <c r="H25" s="144"/>
      <c r="I25" s="144"/>
      <c r="J25" s="144"/>
      <c r="K25" s="144"/>
      <c r="L25" s="144"/>
      <c r="M25" s="144"/>
      <c r="N25" s="3"/>
    </row>
    <row r="26" spans="1:14" ht="15">
      <c r="A26" s="165">
        <v>7</v>
      </c>
      <c r="B26" s="166" t="s">
        <v>37</v>
      </c>
      <c r="C26" s="167"/>
      <c r="D26" s="174"/>
      <c r="E26" s="175" t="s">
        <v>35</v>
      </c>
      <c r="F26" s="143"/>
      <c r="G26" s="143"/>
      <c r="H26" s="143"/>
      <c r="I26" s="143">
        <v>100</v>
      </c>
      <c r="J26" s="143">
        <f>F26*I26</f>
        <v>0</v>
      </c>
      <c r="K26" s="143">
        <f>G26*I26</f>
        <v>0</v>
      </c>
      <c r="L26" s="143">
        <f>H26*I26</f>
        <v>0</v>
      </c>
      <c r="M26" s="143">
        <f>J26+K26+L26</f>
        <v>0</v>
      </c>
      <c r="N26" s="3"/>
    </row>
    <row r="27" spans="1:14" ht="15.75" thickBot="1">
      <c r="A27" s="179"/>
      <c r="B27" s="145" t="s">
        <v>36</v>
      </c>
      <c r="C27" s="146"/>
      <c r="D27" s="147"/>
      <c r="E27" s="181"/>
      <c r="F27" s="144"/>
      <c r="G27" s="144"/>
      <c r="H27" s="144"/>
      <c r="I27" s="144"/>
      <c r="J27" s="144"/>
      <c r="K27" s="144"/>
      <c r="L27" s="144"/>
      <c r="M27" s="144"/>
      <c r="N27" s="3"/>
    </row>
    <row r="28" spans="1:14" ht="15">
      <c r="A28" s="165">
        <v>8</v>
      </c>
      <c r="B28" s="166" t="s">
        <v>38</v>
      </c>
      <c r="C28" s="167"/>
      <c r="D28" s="174"/>
      <c r="E28" s="175" t="s">
        <v>35</v>
      </c>
      <c r="F28" s="143"/>
      <c r="G28" s="143"/>
      <c r="H28" s="143"/>
      <c r="I28" s="143">
        <v>150</v>
      </c>
      <c r="J28" s="143">
        <f>F28*I28</f>
        <v>0</v>
      </c>
      <c r="K28" s="143">
        <f>G28*I28</f>
        <v>0</v>
      </c>
      <c r="L28" s="143">
        <f>H28*I28</f>
        <v>0</v>
      </c>
      <c r="M28" s="143">
        <f>J28+K28+L28</f>
        <v>0</v>
      </c>
      <c r="N28" s="3"/>
    </row>
    <row r="29" spans="1:14" ht="15.75" thickBot="1">
      <c r="A29" s="179"/>
      <c r="B29" s="145" t="s">
        <v>39</v>
      </c>
      <c r="C29" s="146"/>
      <c r="D29" s="147"/>
      <c r="E29" s="181"/>
      <c r="F29" s="144"/>
      <c r="G29" s="144"/>
      <c r="H29" s="144"/>
      <c r="I29" s="144"/>
      <c r="J29" s="144"/>
      <c r="K29" s="144"/>
      <c r="L29" s="144"/>
      <c r="M29" s="144"/>
      <c r="N29" s="3"/>
    </row>
    <row r="30" spans="1:14" ht="15">
      <c r="A30" s="165">
        <v>9</v>
      </c>
      <c r="B30" s="166" t="s">
        <v>38</v>
      </c>
      <c r="C30" s="167"/>
      <c r="D30" s="174"/>
      <c r="E30" s="175" t="s">
        <v>35</v>
      </c>
      <c r="F30" s="143"/>
      <c r="G30" s="143"/>
      <c r="H30" s="143"/>
      <c r="I30" s="143">
        <v>110</v>
      </c>
      <c r="J30" s="143">
        <f>F30*I30</f>
        <v>0</v>
      </c>
      <c r="K30" s="143">
        <f>G30*I30</f>
        <v>0</v>
      </c>
      <c r="L30" s="143">
        <f>H30*I30</f>
        <v>0</v>
      </c>
      <c r="M30" s="143">
        <f>J30+K30+L30</f>
        <v>0</v>
      </c>
      <c r="N30" s="3"/>
    </row>
    <row r="31" spans="1:14" ht="15.75" thickBot="1">
      <c r="A31" s="132"/>
      <c r="B31" s="145" t="s">
        <v>40</v>
      </c>
      <c r="C31" s="146"/>
      <c r="D31" s="147"/>
      <c r="E31" s="181"/>
      <c r="F31" s="144"/>
      <c r="G31" s="144"/>
      <c r="H31" s="144"/>
      <c r="I31" s="144"/>
      <c r="J31" s="144"/>
      <c r="K31" s="144"/>
      <c r="L31" s="144"/>
      <c r="M31" s="144"/>
      <c r="N31" s="3"/>
    </row>
    <row r="32" spans="1:14" ht="15">
      <c r="A32" s="131">
        <v>10</v>
      </c>
      <c r="B32" s="166" t="s">
        <v>41</v>
      </c>
      <c r="C32" s="167"/>
      <c r="D32" s="174"/>
      <c r="E32" s="175" t="s">
        <v>27</v>
      </c>
      <c r="F32" s="143"/>
      <c r="G32" s="143"/>
      <c r="H32" s="143"/>
      <c r="I32" s="143">
        <v>50</v>
      </c>
      <c r="J32" s="143">
        <f>F32*I32</f>
        <v>0</v>
      </c>
      <c r="K32" s="143">
        <f>G32*I32</f>
        <v>0</v>
      </c>
      <c r="L32" s="143">
        <f>H32*I32</f>
        <v>0</v>
      </c>
      <c r="M32" s="143">
        <f>J32+K32+L32</f>
        <v>0</v>
      </c>
      <c r="N32" s="3"/>
    </row>
    <row r="33" spans="1:14" ht="15.75" thickBot="1">
      <c r="A33" s="132"/>
      <c r="B33" s="145" t="s">
        <v>33</v>
      </c>
      <c r="C33" s="146"/>
      <c r="D33" s="147"/>
      <c r="E33" s="181"/>
      <c r="F33" s="144"/>
      <c r="G33" s="144"/>
      <c r="H33" s="144"/>
      <c r="I33" s="144"/>
      <c r="J33" s="144"/>
      <c r="K33" s="144"/>
      <c r="L33" s="144"/>
      <c r="M33" s="144"/>
      <c r="N33" s="3"/>
    </row>
    <row r="34" spans="1:14" ht="15">
      <c r="A34" s="131">
        <v>11</v>
      </c>
      <c r="B34" s="166" t="s">
        <v>42</v>
      </c>
      <c r="C34" s="167"/>
      <c r="D34" s="174"/>
      <c r="E34" s="175" t="s">
        <v>27</v>
      </c>
      <c r="F34" s="143"/>
      <c r="G34" s="143"/>
      <c r="H34" s="143"/>
      <c r="I34" s="143">
        <v>20</v>
      </c>
      <c r="J34" s="143">
        <f>F34*I34</f>
        <v>0</v>
      </c>
      <c r="K34" s="143">
        <f>G34*I34</f>
        <v>0</v>
      </c>
      <c r="L34" s="143">
        <f>H34*I34</f>
        <v>0</v>
      </c>
      <c r="M34" s="143">
        <f>J34+K34+L34</f>
        <v>0</v>
      </c>
      <c r="N34" s="3"/>
    </row>
    <row r="35" spans="1:14" ht="15.75" thickBot="1">
      <c r="A35" s="179"/>
      <c r="B35" s="145" t="s">
        <v>43</v>
      </c>
      <c r="C35" s="146"/>
      <c r="D35" s="147"/>
      <c r="E35" s="181"/>
      <c r="F35" s="144"/>
      <c r="G35" s="144"/>
      <c r="H35" s="144"/>
      <c r="I35" s="144"/>
      <c r="J35" s="144"/>
      <c r="K35" s="144"/>
      <c r="L35" s="144"/>
      <c r="M35" s="144"/>
      <c r="N35" s="3"/>
    </row>
    <row r="36" spans="1:14" ht="15">
      <c r="A36" s="165">
        <v>12</v>
      </c>
      <c r="B36" s="166" t="s">
        <v>44</v>
      </c>
      <c r="C36" s="167"/>
      <c r="D36" s="174"/>
      <c r="E36" s="175" t="s">
        <v>27</v>
      </c>
      <c r="F36" s="143"/>
      <c r="G36" s="143"/>
      <c r="H36" s="143"/>
      <c r="I36" s="143">
        <v>10</v>
      </c>
      <c r="J36" s="143">
        <f>F36*I36</f>
        <v>0</v>
      </c>
      <c r="K36" s="143">
        <f>G36*I36</f>
        <v>0</v>
      </c>
      <c r="L36" s="143">
        <f>H36*I36</f>
        <v>0</v>
      </c>
      <c r="M36" s="143">
        <f>J36+K36+L36</f>
        <v>0</v>
      </c>
      <c r="N36" s="3"/>
    </row>
    <row r="37" spans="1:14" ht="15.75" thickBot="1">
      <c r="A37" s="132"/>
      <c r="B37" s="145" t="s">
        <v>45</v>
      </c>
      <c r="C37" s="146"/>
      <c r="D37" s="147"/>
      <c r="E37" s="181"/>
      <c r="F37" s="144"/>
      <c r="G37" s="144"/>
      <c r="H37" s="144"/>
      <c r="I37" s="144"/>
      <c r="J37" s="144"/>
      <c r="K37" s="144"/>
      <c r="L37" s="144"/>
      <c r="M37" s="144"/>
      <c r="N37" s="3"/>
    </row>
    <row r="38" spans="1:14" ht="15">
      <c r="A38" s="131">
        <v>13</v>
      </c>
      <c r="B38" s="166" t="s">
        <v>44</v>
      </c>
      <c r="C38" s="167"/>
      <c r="D38" s="174"/>
      <c r="E38" s="175" t="s">
        <v>27</v>
      </c>
      <c r="F38" s="143"/>
      <c r="G38" s="143"/>
      <c r="H38" s="143"/>
      <c r="I38" s="143">
        <v>10</v>
      </c>
      <c r="J38" s="143">
        <f>F38*I38</f>
        <v>0</v>
      </c>
      <c r="K38" s="143">
        <f>G38*I38</f>
        <v>0</v>
      </c>
      <c r="L38" s="143">
        <f>H38*I38</f>
        <v>0</v>
      </c>
      <c r="M38" s="143">
        <f>J38+K38+L38</f>
        <v>0</v>
      </c>
      <c r="N38" s="3"/>
    </row>
    <row r="39" spans="1:14" ht="15.75" thickBot="1">
      <c r="A39" s="132"/>
      <c r="B39" s="145" t="s">
        <v>46</v>
      </c>
      <c r="C39" s="146"/>
      <c r="D39" s="147"/>
      <c r="E39" s="181"/>
      <c r="F39" s="144"/>
      <c r="G39" s="144"/>
      <c r="H39" s="144"/>
      <c r="I39" s="144"/>
      <c r="J39" s="144"/>
      <c r="K39" s="144"/>
      <c r="L39" s="144"/>
      <c r="M39" s="144"/>
      <c r="N39" s="3"/>
    </row>
    <row r="40" spans="1:14" ht="15">
      <c r="A40" s="131">
        <v>14</v>
      </c>
      <c r="B40" s="166" t="s">
        <v>47</v>
      </c>
      <c r="C40" s="167"/>
      <c r="D40" s="174"/>
      <c r="E40" s="175" t="s">
        <v>27</v>
      </c>
      <c r="F40" s="143"/>
      <c r="G40" s="143"/>
      <c r="H40" s="143"/>
      <c r="I40" s="143">
        <v>50</v>
      </c>
      <c r="J40" s="143">
        <f>F40*I40</f>
        <v>0</v>
      </c>
      <c r="K40" s="143">
        <f>G40*I40</f>
        <v>0</v>
      </c>
      <c r="L40" s="143">
        <f>H40*I40</f>
        <v>0</v>
      </c>
      <c r="M40" s="143">
        <f>J40+K40+L40</f>
        <v>0</v>
      </c>
      <c r="N40" s="3"/>
    </row>
    <row r="41" spans="1:14" ht="15.75" thickBot="1">
      <c r="A41" s="132"/>
      <c r="B41" s="145" t="s">
        <v>48</v>
      </c>
      <c r="C41" s="146"/>
      <c r="D41" s="147"/>
      <c r="E41" s="181"/>
      <c r="F41" s="144"/>
      <c r="G41" s="144"/>
      <c r="H41" s="144"/>
      <c r="I41" s="144"/>
      <c r="J41" s="144"/>
      <c r="K41" s="144"/>
      <c r="L41" s="144"/>
      <c r="M41" s="144"/>
      <c r="N41" s="3"/>
    </row>
    <row r="42" spans="1:14" ht="15">
      <c r="A42" s="131">
        <v>15</v>
      </c>
      <c r="B42" s="166" t="s">
        <v>49</v>
      </c>
      <c r="C42" s="167"/>
      <c r="D42" s="174"/>
      <c r="E42" s="175" t="s">
        <v>27</v>
      </c>
      <c r="F42" s="143"/>
      <c r="G42" s="143"/>
      <c r="H42" s="143"/>
      <c r="I42" s="143">
        <v>50</v>
      </c>
      <c r="J42" s="143">
        <f>F42*I42</f>
        <v>0</v>
      </c>
      <c r="K42" s="143">
        <f>G42*I42</f>
        <v>0</v>
      </c>
      <c r="L42" s="143">
        <f>H42*I42</f>
        <v>0</v>
      </c>
      <c r="M42" s="143">
        <f>J42+K42+L42</f>
        <v>0</v>
      </c>
      <c r="N42" s="3"/>
    </row>
    <row r="43" spans="1:14" ht="15.75" thickBot="1">
      <c r="A43" s="132"/>
      <c r="B43" s="145" t="s">
        <v>50</v>
      </c>
      <c r="C43" s="146"/>
      <c r="D43" s="147"/>
      <c r="E43" s="181"/>
      <c r="F43" s="144"/>
      <c r="G43" s="144"/>
      <c r="H43" s="144"/>
      <c r="I43" s="144"/>
      <c r="J43" s="144"/>
      <c r="K43" s="144"/>
      <c r="L43" s="144"/>
      <c r="M43" s="144"/>
      <c r="N43" s="3"/>
    </row>
    <row r="44" spans="1:14" ht="15">
      <c r="A44" s="131">
        <v>16</v>
      </c>
      <c r="B44" s="166" t="s">
        <v>51</v>
      </c>
      <c r="C44" s="167"/>
      <c r="D44" s="174"/>
      <c r="E44" s="175" t="s">
        <v>27</v>
      </c>
      <c r="F44" s="143"/>
      <c r="G44" s="143"/>
      <c r="H44" s="143"/>
      <c r="I44" s="143">
        <v>50</v>
      </c>
      <c r="J44" s="143">
        <f>F44*I44</f>
        <v>0</v>
      </c>
      <c r="K44" s="143">
        <f>G44*I44</f>
        <v>0</v>
      </c>
      <c r="L44" s="143">
        <f>H44*I44</f>
        <v>0</v>
      </c>
      <c r="M44" s="143">
        <f>J44+K44+L44</f>
        <v>0</v>
      </c>
      <c r="N44" s="3"/>
    </row>
    <row r="45" spans="1:14" ht="15.75" thickBot="1">
      <c r="A45" s="132"/>
      <c r="B45" s="145" t="s">
        <v>50</v>
      </c>
      <c r="C45" s="146"/>
      <c r="D45" s="147"/>
      <c r="E45" s="181"/>
      <c r="F45" s="144"/>
      <c r="G45" s="144"/>
      <c r="H45" s="144"/>
      <c r="I45" s="144"/>
      <c r="J45" s="144"/>
      <c r="K45" s="144"/>
      <c r="L45" s="144"/>
      <c r="M45" s="144"/>
      <c r="N45" s="3"/>
    </row>
    <row r="46" spans="1:14" ht="15.75" thickBot="1">
      <c r="A46" s="9">
        <v>17</v>
      </c>
      <c r="B46" s="98" t="s">
        <v>52</v>
      </c>
      <c r="C46" s="99"/>
      <c r="D46" s="100"/>
      <c r="E46" s="7" t="s">
        <v>27</v>
      </c>
      <c r="F46" s="8"/>
      <c r="G46" s="8"/>
      <c r="H46" s="8"/>
      <c r="I46" s="8">
        <v>20</v>
      </c>
      <c r="J46" s="8">
        <f>F46*I46</f>
        <v>0</v>
      </c>
      <c r="K46" s="8">
        <f>G46*I46</f>
        <v>0</v>
      </c>
      <c r="L46" s="8">
        <f>H46*I46</f>
        <v>0</v>
      </c>
      <c r="M46" s="8">
        <f>J46+K46+L46</f>
        <v>0</v>
      </c>
      <c r="N46" s="3"/>
    </row>
    <row r="47" spans="1:14" ht="15.75" thickBot="1">
      <c r="A47" s="9">
        <v>18</v>
      </c>
      <c r="B47" s="98" t="s">
        <v>53</v>
      </c>
      <c r="C47" s="99"/>
      <c r="D47" s="100"/>
      <c r="E47" s="7" t="s">
        <v>27</v>
      </c>
      <c r="F47" s="8"/>
      <c r="G47" s="8"/>
      <c r="H47" s="8"/>
      <c r="I47" s="8">
        <v>40</v>
      </c>
      <c r="J47" s="8">
        <f>F47*I47</f>
        <v>0</v>
      </c>
      <c r="K47" s="8">
        <f>G47*I47</f>
        <v>0</v>
      </c>
      <c r="L47" s="8">
        <f>H47*I47</f>
        <v>0</v>
      </c>
      <c r="M47" s="8">
        <f>J47+K47+L47</f>
        <v>0</v>
      </c>
      <c r="N47" s="3"/>
    </row>
    <row r="48" spans="1:14" ht="15">
      <c r="A48" s="165">
        <v>19</v>
      </c>
      <c r="B48" s="166" t="s">
        <v>54</v>
      </c>
      <c r="C48" s="167"/>
      <c r="D48" s="174"/>
      <c r="E48" s="175" t="s">
        <v>27</v>
      </c>
      <c r="F48" s="143"/>
      <c r="G48" s="143"/>
      <c r="H48" s="143"/>
      <c r="I48" s="143">
        <v>40</v>
      </c>
      <c r="J48" s="143">
        <f>F48*I48</f>
        <v>0</v>
      </c>
      <c r="K48" s="143">
        <f>G48*I48</f>
        <v>0</v>
      </c>
      <c r="L48" s="143">
        <f>H48*I48</f>
        <v>0</v>
      </c>
      <c r="M48" s="143">
        <f>J48+K48+L48</f>
        <v>0</v>
      </c>
      <c r="N48" s="3"/>
    </row>
    <row r="49" spans="1:14" ht="15.75" thickBot="1">
      <c r="A49" s="179"/>
      <c r="B49" s="145" t="s">
        <v>50</v>
      </c>
      <c r="C49" s="146"/>
      <c r="D49" s="147"/>
      <c r="E49" s="181"/>
      <c r="F49" s="144"/>
      <c r="G49" s="144"/>
      <c r="H49" s="144"/>
      <c r="I49" s="144"/>
      <c r="J49" s="144"/>
      <c r="K49" s="144"/>
      <c r="L49" s="144"/>
      <c r="M49" s="144"/>
      <c r="N49" s="3"/>
    </row>
    <row r="50" spans="1:14" ht="15.75" thickBot="1">
      <c r="A50" s="9">
        <v>20</v>
      </c>
      <c r="B50" s="98" t="s">
        <v>55</v>
      </c>
      <c r="C50" s="99"/>
      <c r="D50" s="100"/>
      <c r="E50" s="7" t="s">
        <v>27</v>
      </c>
      <c r="F50" s="8"/>
      <c r="G50" s="8"/>
      <c r="H50" s="8"/>
      <c r="I50" s="8">
        <v>50</v>
      </c>
      <c r="J50" s="8">
        <f>F50*I50</f>
        <v>0</v>
      </c>
      <c r="K50" s="8">
        <f>G50*I50</f>
        <v>0</v>
      </c>
      <c r="L50" s="8">
        <f>H50*I50</f>
        <v>0</v>
      </c>
      <c r="M50" s="8">
        <f>J50+K50+L50</f>
        <v>0</v>
      </c>
      <c r="N50" s="3"/>
    </row>
    <row r="51" spans="1:14" ht="15">
      <c r="A51" s="165">
        <v>21</v>
      </c>
      <c r="B51" s="166" t="s">
        <v>56</v>
      </c>
      <c r="C51" s="167"/>
      <c r="D51" s="174"/>
      <c r="E51" s="175" t="s">
        <v>27</v>
      </c>
      <c r="F51" s="143"/>
      <c r="G51" s="143"/>
      <c r="H51" s="143"/>
      <c r="I51" s="143">
        <v>110</v>
      </c>
      <c r="J51" s="143">
        <f>F51*I51</f>
        <v>0</v>
      </c>
      <c r="K51" s="143">
        <f>G51*I51</f>
        <v>0</v>
      </c>
      <c r="L51" s="143">
        <f>H51*I51</f>
        <v>0</v>
      </c>
      <c r="M51" s="143">
        <f>J51+K51+L51</f>
        <v>0</v>
      </c>
      <c r="N51" s="3"/>
    </row>
    <row r="52" spans="1:14" ht="15.75" thickBot="1">
      <c r="A52" s="179"/>
      <c r="B52" s="145" t="s">
        <v>57</v>
      </c>
      <c r="C52" s="146"/>
      <c r="D52" s="147"/>
      <c r="E52" s="181"/>
      <c r="F52" s="144"/>
      <c r="G52" s="144"/>
      <c r="H52" s="144"/>
      <c r="I52" s="144"/>
      <c r="J52" s="144"/>
      <c r="K52" s="144"/>
      <c r="L52" s="144"/>
      <c r="M52" s="144"/>
      <c r="N52" s="3"/>
    </row>
    <row r="53" spans="1:14" s="88" customFormat="1" ht="15">
      <c r="A53" s="160">
        <v>22</v>
      </c>
      <c r="B53" s="186" t="s">
        <v>58</v>
      </c>
      <c r="C53" s="187"/>
      <c r="D53" s="188"/>
      <c r="E53" s="155" t="s">
        <v>27</v>
      </c>
      <c r="F53" s="150"/>
      <c r="G53" s="150"/>
      <c r="H53" s="150"/>
      <c r="I53" s="150">
        <v>30</v>
      </c>
      <c r="J53" s="150">
        <f>F53*I53</f>
        <v>0</v>
      </c>
      <c r="K53" s="150">
        <f>G53*I53</f>
        <v>0</v>
      </c>
      <c r="L53" s="150">
        <f>H53*I53</f>
        <v>0</v>
      </c>
      <c r="M53" s="150">
        <f>J53+K53+L53</f>
        <v>0</v>
      </c>
      <c r="N53" s="87"/>
    </row>
    <row r="54" spans="1:14" s="88" customFormat="1" ht="15.75" thickBot="1">
      <c r="A54" s="185"/>
      <c r="B54" s="152" t="s">
        <v>59</v>
      </c>
      <c r="C54" s="153"/>
      <c r="D54" s="154"/>
      <c r="E54" s="189"/>
      <c r="F54" s="151"/>
      <c r="G54" s="151"/>
      <c r="H54" s="151"/>
      <c r="I54" s="151"/>
      <c r="J54" s="151"/>
      <c r="K54" s="151"/>
      <c r="L54" s="151"/>
      <c r="M54" s="151"/>
      <c r="N54" s="87"/>
    </row>
    <row r="55" spans="1:14" s="88" customFormat="1" ht="15.75" thickBot="1">
      <c r="A55" s="90">
        <v>23</v>
      </c>
      <c r="B55" s="182" t="s">
        <v>173</v>
      </c>
      <c r="C55" s="183"/>
      <c r="D55" s="184"/>
      <c r="E55" s="91" t="s">
        <v>27</v>
      </c>
      <c r="F55" s="44"/>
      <c r="G55" s="44"/>
      <c r="H55" s="44"/>
      <c r="I55" s="44">
        <v>30</v>
      </c>
      <c r="J55" s="44">
        <f>F55*I55</f>
        <v>0</v>
      </c>
      <c r="K55" s="44">
        <f>G55*J55</f>
        <v>0</v>
      </c>
      <c r="L55" s="44">
        <f>H55*K55</f>
        <v>0</v>
      </c>
      <c r="M55" s="44"/>
      <c r="N55" s="87"/>
    </row>
    <row r="56" spans="1:14" ht="15">
      <c r="A56" s="165">
        <v>24</v>
      </c>
      <c r="B56" s="166" t="s">
        <v>60</v>
      </c>
      <c r="C56" s="167"/>
      <c r="D56" s="174"/>
      <c r="E56" s="175" t="s">
        <v>27</v>
      </c>
      <c r="F56" s="143"/>
      <c r="G56" s="143"/>
      <c r="H56" s="143"/>
      <c r="I56" s="143">
        <v>55</v>
      </c>
      <c r="J56" s="143">
        <f>F56*I56</f>
        <v>0</v>
      </c>
      <c r="K56" s="143">
        <f>G56*I56</f>
        <v>0</v>
      </c>
      <c r="L56" s="143">
        <f>H56*I56</f>
        <v>0</v>
      </c>
      <c r="M56" s="143">
        <f>J56+K56+L56</f>
        <v>0</v>
      </c>
      <c r="N56" s="3"/>
    </row>
    <row r="57" spans="1:14" ht="15.75" thickBot="1">
      <c r="A57" s="179"/>
      <c r="B57" s="145" t="s">
        <v>61</v>
      </c>
      <c r="C57" s="146"/>
      <c r="D57" s="147"/>
      <c r="E57" s="181"/>
      <c r="F57" s="144"/>
      <c r="G57" s="144"/>
      <c r="H57" s="144"/>
      <c r="I57" s="144"/>
      <c r="J57" s="144"/>
      <c r="K57" s="144"/>
      <c r="L57" s="144"/>
      <c r="M57" s="144"/>
      <c r="N57" s="3"/>
    </row>
    <row r="58" spans="1:14" ht="15.75" thickBot="1">
      <c r="A58" s="9">
        <v>25</v>
      </c>
      <c r="B58" s="98" t="s">
        <v>62</v>
      </c>
      <c r="C58" s="99"/>
      <c r="D58" s="100"/>
      <c r="E58" s="7" t="s">
        <v>27</v>
      </c>
      <c r="F58" s="8"/>
      <c r="G58" s="8"/>
      <c r="H58" s="8"/>
      <c r="I58" s="8">
        <v>50</v>
      </c>
      <c r="J58" s="8">
        <f>F58*I58</f>
        <v>0</v>
      </c>
      <c r="K58" s="8">
        <f>G58*I58</f>
        <v>0</v>
      </c>
      <c r="L58" s="8">
        <f>H58*I58</f>
        <v>0</v>
      </c>
      <c r="M58" s="8">
        <f>J58+K58+L58</f>
        <v>0</v>
      </c>
      <c r="N58" s="3"/>
    </row>
    <row r="59" spans="1:14" ht="15.75" thickBot="1">
      <c r="A59" s="9">
        <v>26</v>
      </c>
      <c r="B59" s="98" t="s">
        <v>63</v>
      </c>
      <c r="C59" s="99"/>
      <c r="D59" s="100"/>
      <c r="E59" s="7" t="s">
        <v>27</v>
      </c>
      <c r="F59" s="8"/>
      <c r="G59" s="8"/>
      <c r="H59" s="8"/>
      <c r="I59" s="8">
        <v>100</v>
      </c>
      <c r="J59" s="8">
        <f>F59*I59</f>
        <v>0</v>
      </c>
      <c r="K59" s="8">
        <f>G59*I59</f>
        <v>0</v>
      </c>
      <c r="L59" s="8">
        <f>H59*I59</f>
        <v>0</v>
      </c>
      <c r="M59" s="8">
        <f>J59+K59+L59</f>
        <v>0</v>
      </c>
      <c r="N59" s="3"/>
    </row>
    <row r="60" spans="1:14" ht="15.75" thickBot="1">
      <c r="A60" s="9">
        <v>27</v>
      </c>
      <c r="B60" s="98" t="s">
        <v>64</v>
      </c>
      <c r="C60" s="99"/>
      <c r="D60" s="100"/>
      <c r="E60" s="7" t="s">
        <v>27</v>
      </c>
      <c r="F60" s="8"/>
      <c r="G60" s="8"/>
      <c r="H60" s="8"/>
      <c r="I60" s="8">
        <v>100</v>
      </c>
      <c r="J60" s="8">
        <f>F60*I60</f>
        <v>0</v>
      </c>
      <c r="K60" s="8">
        <f>G60*I60</f>
        <v>0</v>
      </c>
      <c r="L60" s="8">
        <f>H60*I60</f>
        <v>0</v>
      </c>
      <c r="M60" s="8">
        <f>J60+K60+L60</f>
        <v>0</v>
      </c>
      <c r="N60" s="3"/>
    </row>
    <row r="61" spans="1:14" ht="15">
      <c r="A61" s="165">
        <v>28</v>
      </c>
      <c r="B61" s="166" t="s">
        <v>65</v>
      </c>
      <c r="C61" s="167"/>
      <c r="D61" s="174"/>
      <c r="E61" s="175" t="s">
        <v>66</v>
      </c>
      <c r="F61" s="143"/>
      <c r="G61" s="143"/>
      <c r="H61" s="143"/>
      <c r="I61" s="143">
        <v>10</v>
      </c>
      <c r="J61" s="143">
        <f>F61*I61</f>
        <v>0</v>
      </c>
      <c r="K61" s="143">
        <f>G61*I61</f>
        <v>0</v>
      </c>
      <c r="L61" s="143">
        <f>H61*I61</f>
        <v>0</v>
      </c>
      <c r="M61" s="143">
        <f>J61+K61+L61</f>
        <v>0</v>
      </c>
      <c r="N61" s="3"/>
    </row>
    <row r="62" spans="1:14" ht="15.75" thickBot="1">
      <c r="A62" s="132"/>
      <c r="B62" s="145" t="s">
        <v>67</v>
      </c>
      <c r="C62" s="146"/>
      <c r="D62" s="147"/>
      <c r="E62" s="158"/>
      <c r="F62" s="149"/>
      <c r="G62" s="149"/>
      <c r="H62" s="149"/>
      <c r="I62" s="149"/>
      <c r="J62" s="144"/>
      <c r="K62" s="144"/>
      <c r="L62" s="144"/>
      <c r="M62" s="144"/>
      <c r="N62" s="3"/>
    </row>
    <row r="63" spans="1:14" ht="15">
      <c r="A63" s="131">
        <v>29</v>
      </c>
      <c r="B63" s="166" t="s">
        <v>68</v>
      </c>
      <c r="C63" s="167"/>
      <c r="D63" s="168"/>
      <c r="E63" s="131" t="s">
        <v>66</v>
      </c>
      <c r="F63" s="148"/>
      <c r="G63" s="148"/>
      <c r="H63" s="148"/>
      <c r="I63" s="148">
        <v>10</v>
      </c>
      <c r="J63" s="143">
        <f>F63*I63</f>
        <v>0</v>
      </c>
      <c r="K63" s="143">
        <f>G63*I63</f>
        <v>0</v>
      </c>
      <c r="L63" s="143">
        <f>H63*I63</f>
        <v>0</v>
      </c>
      <c r="M63" s="143">
        <f>J63+K63+L63</f>
        <v>0</v>
      </c>
      <c r="N63" s="3"/>
    </row>
    <row r="64" spans="1:14" ht="15.75" thickBot="1">
      <c r="A64" s="132"/>
      <c r="B64" s="145" t="s">
        <v>69</v>
      </c>
      <c r="C64" s="146"/>
      <c r="D64" s="180"/>
      <c r="E64" s="132"/>
      <c r="F64" s="149"/>
      <c r="G64" s="149"/>
      <c r="H64" s="149"/>
      <c r="I64" s="149"/>
      <c r="J64" s="144"/>
      <c r="K64" s="144"/>
      <c r="L64" s="144"/>
      <c r="M64" s="144"/>
      <c r="N64" s="3"/>
    </row>
    <row r="65" spans="1:14" ht="15.75" thickBot="1">
      <c r="A65" s="6">
        <v>30</v>
      </c>
      <c r="B65" s="98" t="s">
        <v>70</v>
      </c>
      <c r="C65" s="99"/>
      <c r="D65" s="136"/>
      <c r="E65" s="7" t="s">
        <v>66</v>
      </c>
      <c r="F65" s="8"/>
      <c r="G65" s="8"/>
      <c r="H65" s="8"/>
      <c r="I65" s="8">
        <v>10</v>
      </c>
      <c r="J65" s="8">
        <f aca="true" t="shared" si="0" ref="J65:J72">F65*I65</f>
        <v>0</v>
      </c>
      <c r="K65" s="8">
        <f aca="true" t="shared" si="1" ref="K65:K72">G65*I65</f>
        <v>0</v>
      </c>
      <c r="L65" s="8">
        <f aca="true" t="shared" si="2" ref="L65:L72">H65*I65</f>
        <v>0</v>
      </c>
      <c r="M65" s="8">
        <f aca="true" t="shared" si="3" ref="M65:M72">J65+K65+L65</f>
        <v>0</v>
      </c>
      <c r="N65" s="3"/>
    </row>
    <row r="66" spans="1:14" ht="15.75" thickBot="1">
      <c r="A66" s="6">
        <v>31</v>
      </c>
      <c r="B66" s="98" t="s">
        <v>71</v>
      </c>
      <c r="C66" s="99"/>
      <c r="D66" s="136"/>
      <c r="E66" s="7" t="s">
        <v>66</v>
      </c>
      <c r="F66" s="8"/>
      <c r="G66" s="8"/>
      <c r="H66" s="8"/>
      <c r="I66" s="8">
        <v>10</v>
      </c>
      <c r="J66" s="8">
        <f t="shared" si="0"/>
        <v>0</v>
      </c>
      <c r="K66" s="8">
        <f t="shared" si="1"/>
        <v>0</v>
      </c>
      <c r="L66" s="8">
        <f t="shared" si="2"/>
        <v>0</v>
      </c>
      <c r="M66" s="8">
        <f t="shared" si="3"/>
        <v>0</v>
      </c>
      <c r="N66" s="3"/>
    </row>
    <row r="67" spans="1:14" ht="15.75" thickBot="1">
      <c r="A67" s="6">
        <v>32</v>
      </c>
      <c r="B67" s="98" t="s">
        <v>72</v>
      </c>
      <c r="C67" s="99"/>
      <c r="D67" s="136"/>
      <c r="E67" s="7" t="s">
        <v>27</v>
      </c>
      <c r="F67" s="8"/>
      <c r="G67" s="8"/>
      <c r="H67" s="8"/>
      <c r="I67" s="8">
        <v>5</v>
      </c>
      <c r="J67" s="8">
        <f t="shared" si="0"/>
        <v>0</v>
      </c>
      <c r="K67" s="8">
        <f t="shared" si="1"/>
        <v>0</v>
      </c>
      <c r="L67" s="8">
        <f t="shared" si="2"/>
        <v>0</v>
      </c>
      <c r="M67" s="8">
        <f t="shared" si="3"/>
        <v>0</v>
      </c>
      <c r="N67" s="3"/>
    </row>
    <row r="68" spans="1:14" ht="15.75" thickBot="1">
      <c r="A68" s="6">
        <v>33</v>
      </c>
      <c r="B68" s="98" t="s">
        <v>73</v>
      </c>
      <c r="C68" s="99"/>
      <c r="D68" s="136"/>
      <c r="E68" s="7" t="s">
        <v>27</v>
      </c>
      <c r="F68" s="8"/>
      <c r="G68" s="8"/>
      <c r="H68" s="8"/>
      <c r="I68" s="8">
        <v>5</v>
      </c>
      <c r="J68" s="8">
        <f t="shared" si="0"/>
        <v>0</v>
      </c>
      <c r="K68" s="8">
        <f t="shared" si="1"/>
        <v>0</v>
      </c>
      <c r="L68" s="8">
        <f t="shared" si="2"/>
        <v>0</v>
      </c>
      <c r="M68" s="8">
        <f t="shared" si="3"/>
        <v>0</v>
      </c>
      <c r="N68" s="3"/>
    </row>
    <row r="69" spans="1:14" ht="15.75" thickBot="1">
      <c r="A69" s="6">
        <v>34</v>
      </c>
      <c r="B69" s="98" t="s">
        <v>74</v>
      </c>
      <c r="C69" s="99"/>
      <c r="D69" s="136"/>
      <c r="E69" s="7" t="s">
        <v>27</v>
      </c>
      <c r="F69" s="8"/>
      <c r="G69" s="8"/>
      <c r="H69" s="8"/>
      <c r="I69" s="8">
        <v>10</v>
      </c>
      <c r="J69" s="8">
        <f t="shared" si="0"/>
        <v>0</v>
      </c>
      <c r="K69" s="8">
        <f t="shared" si="1"/>
        <v>0</v>
      </c>
      <c r="L69" s="8">
        <f t="shared" si="2"/>
        <v>0</v>
      </c>
      <c r="M69" s="8">
        <f t="shared" si="3"/>
        <v>0</v>
      </c>
      <c r="N69" s="3"/>
    </row>
    <row r="70" spans="1:14" ht="15">
      <c r="A70" s="165">
        <v>35</v>
      </c>
      <c r="B70" s="133" t="s">
        <v>75</v>
      </c>
      <c r="C70" s="134"/>
      <c r="D70" s="135"/>
      <c r="E70" s="175" t="s">
        <v>76</v>
      </c>
      <c r="F70" s="143"/>
      <c r="G70" s="143"/>
      <c r="H70" s="143"/>
      <c r="I70" s="143">
        <v>500</v>
      </c>
      <c r="J70" s="143">
        <f t="shared" si="0"/>
        <v>0</v>
      </c>
      <c r="K70" s="143">
        <f t="shared" si="1"/>
        <v>0</v>
      </c>
      <c r="L70" s="143">
        <f t="shared" si="2"/>
        <v>0</v>
      </c>
      <c r="M70" s="143">
        <f t="shared" si="3"/>
        <v>0</v>
      </c>
      <c r="N70" s="3"/>
    </row>
    <row r="71" spans="1:14" ht="15.75" thickBot="1">
      <c r="A71" s="132"/>
      <c r="B71" s="145" t="s">
        <v>77</v>
      </c>
      <c r="C71" s="146"/>
      <c r="D71" s="147"/>
      <c r="E71" s="158"/>
      <c r="F71" s="149"/>
      <c r="G71" s="149"/>
      <c r="H71" s="149"/>
      <c r="I71" s="149"/>
      <c r="J71" s="144"/>
      <c r="K71" s="144"/>
      <c r="L71" s="144"/>
      <c r="M71" s="144"/>
      <c r="N71" s="3"/>
    </row>
    <row r="72" spans="1:14" ht="15.75" thickBot="1">
      <c r="A72" s="22">
        <v>36</v>
      </c>
      <c r="B72" s="211" t="s">
        <v>175</v>
      </c>
      <c r="C72" s="212"/>
      <c r="D72" s="213"/>
      <c r="E72" s="215"/>
      <c r="F72" s="216"/>
      <c r="G72" s="216"/>
      <c r="H72" s="216"/>
      <c r="I72" s="216">
        <v>10</v>
      </c>
      <c r="J72" s="8">
        <f t="shared" si="0"/>
        <v>0</v>
      </c>
      <c r="K72" s="8">
        <f t="shared" si="1"/>
        <v>0</v>
      </c>
      <c r="L72" s="8">
        <f t="shared" si="2"/>
        <v>0</v>
      </c>
      <c r="M72" s="8">
        <f t="shared" si="3"/>
        <v>0</v>
      </c>
      <c r="N72" s="3"/>
    </row>
    <row r="73" spans="1:14" s="88" customFormat="1" ht="24.75" customHeight="1" thickBot="1">
      <c r="A73" s="89" t="s">
        <v>174</v>
      </c>
      <c r="B73" s="171" t="s">
        <v>176</v>
      </c>
      <c r="C73" s="172"/>
      <c r="D73" s="173"/>
      <c r="E73" s="55" t="s">
        <v>27</v>
      </c>
      <c r="F73" s="36"/>
      <c r="G73" s="36"/>
      <c r="H73" s="36"/>
      <c r="I73" s="214">
        <v>82</v>
      </c>
      <c r="J73" s="36">
        <f>F73*I73</f>
        <v>0</v>
      </c>
      <c r="K73" s="36">
        <f>G73*I73</f>
        <v>0</v>
      </c>
      <c r="L73" s="36">
        <f>H73*I73</f>
        <v>0</v>
      </c>
      <c r="M73" s="36">
        <f>J73+K73+L73</f>
        <v>0</v>
      </c>
      <c r="N73" s="87"/>
    </row>
    <row r="74" spans="1:14" ht="15.75" thickBot="1">
      <c r="A74" s="9">
        <v>37</v>
      </c>
      <c r="B74" s="98" t="s">
        <v>78</v>
      </c>
      <c r="C74" s="99"/>
      <c r="D74" s="136"/>
      <c r="E74" s="7" t="s">
        <v>27</v>
      </c>
      <c r="F74" s="8"/>
      <c r="G74" s="8"/>
      <c r="H74" s="8"/>
      <c r="I74" s="8">
        <v>15</v>
      </c>
      <c r="J74" s="8">
        <f>F74*I74</f>
        <v>0</v>
      </c>
      <c r="K74" s="8">
        <f>G74*I74</f>
        <v>0</v>
      </c>
      <c r="L74" s="8">
        <f>H74*I74</f>
        <v>0</v>
      </c>
      <c r="M74" s="8">
        <f>J74+K74+L74</f>
        <v>0</v>
      </c>
      <c r="N74" s="3"/>
    </row>
    <row r="75" spans="1:14" ht="15.75" thickBot="1">
      <c r="A75" s="9">
        <v>38</v>
      </c>
      <c r="B75" s="166" t="s">
        <v>79</v>
      </c>
      <c r="C75" s="167"/>
      <c r="D75" s="174"/>
      <c r="E75" s="7" t="s">
        <v>27</v>
      </c>
      <c r="F75" s="8"/>
      <c r="G75" s="8"/>
      <c r="H75" s="8"/>
      <c r="I75" s="8">
        <v>15</v>
      </c>
      <c r="J75" s="8">
        <f>F75*I75</f>
        <v>0</v>
      </c>
      <c r="K75" s="8">
        <f>G75*I75</f>
        <v>0</v>
      </c>
      <c r="L75" s="8">
        <f>H75*I75</f>
        <v>0</v>
      </c>
      <c r="M75" s="8">
        <f>J75+K75+L75</f>
        <v>0</v>
      </c>
      <c r="N75" s="3"/>
    </row>
    <row r="76" spans="1:14" ht="15">
      <c r="A76" s="165">
        <v>39</v>
      </c>
      <c r="B76" s="176" t="s">
        <v>80</v>
      </c>
      <c r="C76" s="177"/>
      <c r="D76" s="178"/>
      <c r="E76" s="175" t="s">
        <v>27</v>
      </c>
      <c r="F76" s="143"/>
      <c r="G76" s="143"/>
      <c r="H76" s="143"/>
      <c r="I76" s="143">
        <v>30</v>
      </c>
      <c r="J76" s="143">
        <f>F76*I76</f>
        <v>0</v>
      </c>
      <c r="K76" s="143">
        <f>G76*I76</f>
        <v>0</v>
      </c>
      <c r="L76" s="143">
        <f>H76*I76</f>
        <v>0</v>
      </c>
      <c r="M76" s="143">
        <f>J76+K76+L76</f>
        <v>0</v>
      </c>
      <c r="N76" s="3"/>
    </row>
    <row r="77" spans="1:14" ht="15.75" thickBot="1">
      <c r="A77" s="132"/>
      <c r="B77" s="145" t="s">
        <v>81</v>
      </c>
      <c r="C77" s="146"/>
      <c r="D77" s="147"/>
      <c r="E77" s="158"/>
      <c r="F77" s="149"/>
      <c r="G77" s="149"/>
      <c r="H77" s="149"/>
      <c r="I77" s="149"/>
      <c r="J77" s="144"/>
      <c r="K77" s="144"/>
      <c r="L77" s="144"/>
      <c r="M77" s="144"/>
      <c r="N77" s="3"/>
    </row>
    <row r="78" spans="1:14" ht="15.75" thickBot="1">
      <c r="A78" s="6">
        <v>40</v>
      </c>
      <c r="B78" s="98" t="s">
        <v>82</v>
      </c>
      <c r="C78" s="99"/>
      <c r="D78" s="136"/>
      <c r="E78" s="10" t="s">
        <v>27</v>
      </c>
      <c r="F78" s="11"/>
      <c r="G78" s="8"/>
      <c r="H78" s="8"/>
      <c r="I78" s="8">
        <v>30</v>
      </c>
      <c r="J78" s="8">
        <f>F78*I78</f>
        <v>0</v>
      </c>
      <c r="K78" s="8">
        <f>G78*I78</f>
        <v>0</v>
      </c>
      <c r="L78" s="8">
        <f>H78*I78</f>
        <v>0</v>
      </c>
      <c r="M78" s="8">
        <f>J78+K78+L78</f>
        <v>0</v>
      </c>
      <c r="N78" s="3"/>
    </row>
    <row r="79" spans="1:14" ht="15">
      <c r="A79" s="165">
        <v>41</v>
      </c>
      <c r="B79" s="166" t="s">
        <v>83</v>
      </c>
      <c r="C79" s="167"/>
      <c r="D79" s="168"/>
      <c r="E79" s="169" t="s">
        <v>27</v>
      </c>
      <c r="F79" s="143"/>
      <c r="G79" s="143"/>
      <c r="H79" s="143"/>
      <c r="I79" s="143">
        <v>300</v>
      </c>
      <c r="J79" s="143">
        <f>F79*I79</f>
        <v>0</v>
      </c>
      <c r="K79" s="143">
        <f>G79*I79</f>
        <v>0</v>
      </c>
      <c r="L79" s="143">
        <f>H79*I79</f>
        <v>0</v>
      </c>
      <c r="M79" s="143">
        <f>J79+K79+L79</f>
        <v>0</v>
      </c>
      <c r="N79" s="3"/>
    </row>
    <row r="80" spans="1:14" ht="15.75" thickBot="1">
      <c r="A80" s="132"/>
      <c r="B80" s="145" t="s">
        <v>84</v>
      </c>
      <c r="C80" s="146"/>
      <c r="D80" s="147"/>
      <c r="E80" s="170"/>
      <c r="F80" s="149"/>
      <c r="G80" s="149"/>
      <c r="H80" s="149"/>
      <c r="I80" s="149"/>
      <c r="J80" s="144"/>
      <c r="K80" s="144"/>
      <c r="L80" s="144"/>
      <c r="M80" s="144"/>
      <c r="N80" s="3"/>
    </row>
    <row r="81" spans="1:14" ht="15.75" thickBot="1">
      <c r="A81" s="6">
        <v>42</v>
      </c>
      <c r="B81" s="98" t="s">
        <v>85</v>
      </c>
      <c r="C81" s="99"/>
      <c r="D81" s="136"/>
      <c r="E81" s="10" t="s">
        <v>27</v>
      </c>
      <c r="F81" s="11"/>
      <c r="G81" s="8"/>
      <c r="H81" s="8"/>
      <c r="I81" s="8">
        <v>10</v>
      </c>
      <c r="J81" s="8">
        <f aca="true" t="shared" si="4" ref="J81:J92">F81*I81</f>
        <v>0</v>
      </c>
      <c r="K81" s="8">
        <f aca="true" t="shared" si="5" ref="K81:K92">G81*I81</f>
        <v>0</v>
      </c>
      <c r="L81" s="8">
        <f aca="true" t="shared" si="6" ref="L81:L92">H81*I81</f>
        <v>0</v>
      </c>
      <c r="M81" s="8">
        <f aca="true" t="shared" si="7" ref="M81:M92">J81+K81+L81</f>
        <v>0</v>
      </c>
      <c r="N81" s="3"/>
    </row>
    <row r="82" spans="1:14" ht="15.75" thickBot="1">
      <c r="A82" s="6">
        <v>43</v>
      </c>
      <c r="B82" s="98" t="s">
        <v>86</v>
      </c>
      <c r="C82" s="99"/>
      <c r="D82" s="136"/>
      <c r="E82" s="10" t="s">
        <v>27</v>
      </c>
      <c r="F82" s="11"/>
      <c r="G82" s="8"/>
      <c r="H82" s="8"/>
      <c r="I82" s="8">
        <v>10</v>
      </c>
      <c r="J82" s="8">
        <f t="shared" si="4"/>
        <v>0</v>
      </c>
      <c r="K82" s="8">
        <f t="shared" si="5"/>
        <v>0</v>
      </c>
      <c r="L82" s="8">
        <f t="shared" si="6"/>
        <v>0</v>
      </c>
      <c r="M82" s="8">
        <f t="shared" si="7"/>
        <v>0</v>
      </c>
      <c r="N82" s="3"/>
    </row>
    <row r="83" spans="1:14" ht="15.75" thickBot="1">
      <c r="A83" s="6">
        <v>44</v>
      </c>
      <c r="B83" s="98" t="s">
        <v>87</v>
      </c>
      <c r="C83" s="99"/>
      <c r="D83" s="136"/>
      <c r="E83" s="10" t="s">
        <v>27</v>
      </c>
      <c r="F83" s="11"/>
      <c r="G83" s="8"/>
      <c r="H83" s="8"/>
      <c r="I83" s="8">
        <v>10</v>
      </c>
      <c r="J83" s="8">
        <f t="shared" si="4"/>
        <v>0</v>
      </c>
      <c r="K83" s="8">
        <f t="shared" si="5"/>
        <v>0</v>
      </c>
      <c r="L83" s="8">
        <f t="shared" si="6"/>
        <v>0</v>
      </c>
      <c r="M83" s="8">
        <f t="shared" si="7"/>
        <v>0</v>
      </c>
      <c r="N83" s="3"/>
    </row>
    <row r="84" spans="1:14" ht="15.75" thickBot="1">
      <c r="A84" s="6">
        <v>45</v>
      </c>
      <c r="B84" s="98" t="s">
        <v>88</v>
      </c>
      <c r="C84" s="99"/>
      <c r="D84" s="136"/>
      <c r="E84" s="10" t="s">
        <v>27</v>
      </c>
      <c r="F84" s="11"/>
      <c r="G84" s="8"/>
      <c r="H84" s="8"/>
      <c r="I84" s="8">
        <v>10</v>
      </c>
      <c r="J84" s="8">
        <f t="shared" si="4"/>
        <v>0</v>
      </c>
      <c r="K84" s="8">
        <f t="shared" si="5"/>
        <v>0</v>
      </c>
      <c r="L84" s="8">
        <f t="shared" si="6"/>
        <v>0</v>
      </c>
      <c r="M84" s="8">
        <f t="shared" si="7"/>
        <v>0</v>
      </c>
      <c r="N84" s="3"/>
    </row>
    <row r="85" spans="1:14" ht="15.75" thickBot="1">
      <c r="A85" s="6">
        <v>46</v>
      </c>
      <c r="B85" s="98" t="s">
        <v>89</v>
      </c>
      <c r="C85" s="99"/>
      <c r="D85" s="136"/>
      <c r="E85" s="10" t="s">
        <v>27</v>
      </c>
      <c r="F85" s="11"/>
      <c r="G85" s="8"/>
      <c r="H85" s="8"/>
      <c r="I85" s="8">
        <v>15</v>
      </c>
      <c r="J85" s="8">
        <f t="shared" si="4"/>
        <v>0</v>
      </c>
      <c r="K85" s="8">
        <f t="shared" si="5"/>
        <v>0</v>
      </c>
      <c r="L85" s="8">
        <f t="shared" si="6"/>
        <v>0</v>
      </c>
      <c r="M85" s="8">
        <f t="shared" si="7"/>
        <v>0</v>
      </c>
      <c r="N85" s="3"/>
    </row>
    <row r="86" spans="1:14" ht="15.75" thickBot="1">
      <c r="A86" s="6">
        <v>47</v>
      </c>
      <c r="B86" s="98" t="s">
        <v>90</v>
      </c>
      <c r="C86" s="99"/>
      <c r="D86" s="136"/>
      <c r="E86" s="10" t="s">
        <v>91</v>
      </c>
      <c r="F86" s="11"/>
      <c r="G86" s="8"/>
      <c r="H86" s="8"/>
      <c r="I86" s="8">
        <v>50</v>
      </c>
      <c r="J86" s="8">
        <f t="shared" si="4"/>
        <v>0</v>
      </c>
      <c r="K86" s="8">
        <f t="shared" si="5"/>
        <v>0</v>
      </c>
      <c r="L86" s="8">
        <f t="shared" si="6"/>
        <v>0</v>
      </c>
      <c r="M86" s="8">
        <f t="shared" si="7"/>
        <v>0</v>
      </c>
      <c r="N86" s="3"/>
    </row>
    <row r="87" spans="1:14" ht="15.75" thickBot="1">
      <c r="A87" s="6">
        <v>48</v>
      </c>
      <c r="B87" s="98" t="s">
        <v>92</v>
      </c>
      <c r="C87" s="99"/>
      <c r="D87" s="136"/>
      <c r="E87" s="10" t="s">
        <v>27</v>
      </c>
      <c r="F87" s="11"/>
      <c r="G87" s="8"/>
      <c r="H87" s="8"/>
      <c r="I87" s="8">
        <v>50</v>
      </c>
      <c r="J87" s="8">
        <f t="shared" si="4"/>
        <v>0</v>
      </c>
      <c r="K87" s="8">
        <f t="shared" si="5"/>
        <v>0</v>
      </c>
      <c r="L87" s="8">
        <f t="shared" si="6"/>
        <v>0</v>
      </c>
      <c r="M87" s="8">
        <f t="shared" si="7"/>
        <v>0</v>
      </c>
      <c r="N87" s="3"/>
    </row>
    <row r="88" spans="1:14" ht="15.75" thickBot="1">
      <c r="A88" s="6">
        <v>49</v>
      </c>
      <c r="B88" s="98" t="s">
        <v>93</v>
      </c>
      <c r="C88" s="99"/>
      <c r="D88" s="136"/>
      <c r="E88" s="10" t="s">
        <v>35</v>
      </c>
      <c r="F88" s="11"/>
      <c r="G88" s="8"/>
      <c r="H88" s="8"/>
      <c r="I88" s="8">
        <v>50</v>
      </c>
      <c r="J88" s="8">
        <f t="shared" si="4"/>
        <v>0</v>
      </c>
      <c r="K88" s="8">
        <f t="shared" si="5"/>
        <v>0</v>
      </c>
      <c r="L88" s="8">
        <f t="shared" si="6"/>
        <v>0</v>
      </c>
      <c r="M88" s="8">
        <f t="shared" si="7"/>
        <v>0</v>
      </c>
      <c r="N88" s="3"/>
    </row>
    <row r="89" spans="1:14" ht="15.75" thickBot="1">
      <c r="A89" s="6">
        <v>50</v>
      </c>
      <c r="B89" s="98" t="s">
        <v>94</v>
      </c>
      <c r="C89" s="99"/>
      <c r="D89" s="136"/>
      <c r="E89" s="10" t="s">
        <v>27</v>
      </c>
      <c r="F89" s="11"/>
      <c r="G89" s="8"/>
      <c r="H89" s="8"/>
      <c r="I89" s="8">
        <v>120</v>
      </c>
      <c r="J89" s="8">
        <f t="shared" si="4"/>
        <v>0</v>
      </c>
      <c r="K89" s="8">
        <f t="shared" si="5"/>
        <v>0</v>
      </c>
      <c r="L89" s="8">
        <f t="shared" si="6"/>
        <v>0</v>
      </c>
      <c r="M89" s="8">
        <f t="shared" si="7"/>
        <v>0</v>
      </c>
      <c r="N89" s="3"/>
    </row>
    <row r="90" spans="1:14" ht="15.75" thickBot="1">
      <c r="A90" s="6">
        <v>51</v>
      </c>
      <c r="B90" s="98" t="s">
        <v>95</v>
      </c>
      <c r="C90" s="99"/>
      <c r="D90" s="100"/>
      <c r="E90" s="6" t="s">
        <v>66</v>
      </c>
      <c r="F90" s="11"/>
      <c r="G90" s="8"/>
      <c r="H90" s="8"/>
      <c r="I90" s="8">
        <v>55</v>
      </c>
      <c r="J90" s="8">
        <f t="shared" si="4"/>
        <v>0</v>
      </c>
      <c r="K90" s="8">
        <f t="shared" si="5"/>
        <v>0</v>
      </c>
      <c r="L90" s="8">
        <f t="shared" si="6"/>
        <v>0</v>
      </c>
      <c r="M90" s="8">
        <f t="shared" si="7"/>
        <v>0</v>
      </c>
      <c r="N90" s="3"/>
    </row>
    <row r="91" spans="1:14" ht="15.75" thickBot="1">
      <c r="A91" s="6">
        <v>52</v>
      </c>
      <c r="B91" s="98" t="s">
        <v>96</v>
      </c>
      <c r="C91" s="99"/>
      <c r="D91" s="136"/>
      <c r="E91" s="10" t="s">
        <v>27</v>
      </c>
      <c r="F91" s="11"/>
      <c r="G91" s="8"/>
      <c r="H91" s="8"/>
      <c r="I91" s="8">
        <v>30</v>
      </c>
      <c r="J91" s="8">
        <f t="shared" si="4"/>
        <v>0</v>
      </c>
      <c r="K91" s="8">
        <f t="shared" si="5"/>
        <v>0</v>
      </c>
      <c r="L91" s="8">
        <f t="shared" si="6"/>
        <v>0</v>
      </c>
      <c r="M91" s="8">
        <f t="shared" si="7"/>
        <v>0</v>
      </c>
      <c r="N91" s="3"/>
    </row>
    <row r="92" spans="1:14" s="88" customFormat="1" ht="15">
      <c r="A92" s="160">
        <v>53</v>
      </c>
      <c r="B92" s="162" t="s">
        <v>97</v>
      </c>
      <c r="C92" s="163"/>
      <c r="D92" s="164"/>
      <c r="E92" s="155" t="s">
        <v>27</v>
      </c>
      <c r="F92" s="150"/>
      <c r="G92" s="150"/>
      <c r="H92" s="150"/>
      <c r="I92" s="150">
        <v>50</v>
      </c>
      <c r="J92" s="150">
        <f t="shared" si="4"/>
        <v>0</v>
      </c>
      <c r="K92" s="150">
        <f t="shared" si="5"/>
        <v>0</v>
      </c>
      <c r="L92" s="150">
        <f t="shared" si="6"/>
        <v>0</v>
      </c>
      <c r="M92" s="150">
        <f t="shared" si="7"/>
        <v>0</v>
      </c>
      <c r="N92" s="87"/>
    </row>
    <row r="93" spans="1:14" s="88" customFormat="1" ht="15.75" thickBot="1">
      <c r="A93" s="161"/>
      <c r="B93" s="152" t="s">
        <v>98</v>
      </c>
      <c r="C93" s="153"/>
      <c r="D93" s="154"/>
      <c r="E93" s="156"/>
      <c r="F93" s="159"/>
      <c r="G93" s="159"/>
      <c r="H93" s="159"/>
      <c r="I93" s="159"/>
      <c r="J93" s="151"/>
      <c r="K93" s="151"/>
      <c r="L93" s="151"/>
      <c r="M93" s="151"/>
      <c r="N93" s="87"/>
    </row>
    <row r="94" spans="1:14" ht="15">
      <c r="A94" s="131">
        <v>54</v>
      </c>
      <c r="B94" s="133" t="s">
        <v>97</v>
      </c>
      <c r="C94" s="134"/>
      <c r="D94" s="135"/>
      <c r="E94" s="157" t="s">
        <v>27</v>
      </c>
      <c r="F94" s="148"/>
      <c r="G94" s="148"/>
      <c r="H94" s="148"/>
      <c r="I94" s="148">
        <v>30</v>
      </c>
      <c r="J94" s="143">
        <f>F94*I94</f>
        <v>0</v>
      </c>
      <c r="K94" s="143">
        <f>G94*I94</f>
        <v>0</v>
      </c>
      <c r="L94" s="143">
        <f>H94*I94</f>
        <v>0</v>
      </c>
      <c r="M94" s="143">
        <f>J94+K94+L94</f>
        <v>0</v>
      </c>
      <c r="N94" s="3"/>
    </row>
    <row r="95" spans="1:14" ht="15.75" thickBot="1">
      <c r="A95" s="132"/>
      <c r="B95" s="145" t="s">
        <v>99</v>
      </c>
      <c r="C95" s="146"/>
      <c r="D95" s="147"/>
      <c r="E95" s="158"/>
      <c r="F95" s="149"/>
      <c r="G95" s="149"/>
      <c r="H95" s="149"/>
      <c r="I95" s="149"/>
      <c r="J95" s="144"/>
      <c r="K95" s="144"/>
      <c r="L95" s="144"/>
      <c r="M95" s="144"/>
      <c r="N95" s="3"/>
    </row>
    <row r="96" spans="1:14" s="88" customFormat="1" ht="15.75" thickBot="1">
      <c r="A96" s="89">
        <v>55</v>
      </c>
      <c r="B96" s="110" t="s">
        <v>100</v>
      </c>
      <c r="C96" s="111"/>
      <c r="D96" s="112"/>
      <c r="E96" s="34" t="s">
        <v>27</v>
      </c>
      <c r="F96" s="35"/>
      <c r="G96" s="36"/>
      <c r="H96" s="36"/>
      <c r="I96" s="36">
        <v>10</v>
      </c>
      <c r="J96" s="36">
        <f>F96*I96</f>
        <v>0</v>
      </c>
      <c r="K96" s="36">
        <f aca="true" t="shared" si="8" ref="K96:K158">G96*I96</f>
        <v>0</v>
      </c>
      <c r="L96" s="36">
        <f>H96*I96</f>
        <v>0</v>
      </c>
      <c r="M96" s="36">
        <f aca="true" t="shared" si="9" ref="M96:M158">J96+K96+L96</f>
        <v>0</v>
      </c>
      <c r="N96" s="87"/>
    </row>
    <row r="97" spans="1:14" ht="26.25" customHeight="1" thickBot="1">
      <c r="A97" s="6">
        <v>56</v>
      </c>
      <c r="B97" s="140" t="s">
        <v>111</v>
      </c>
      <c r="C97" s="141"/>
      <c r="D97" s="142"/>
      <c r="E97" s="10" t="s">
        <v>27</v>
      </c>
      <c r="F97" s="11"/>
      <c r="G97" s="8"/>
      <c r="H97" s="8"/>
      <c r="I97" s="8">
        <v>20</v>
      </c>
      <c r="J97" s="8">
        <f>F97*I97</f>
        <v>0</v>
      </c>
      <c r="K97" s="8">
        <f t="shared" si="8"/>
        <v>0</v>
      </c>
      <c r="L97" s="8">
        <f>H97*I97</f>
        <v>0</v>
      </c>
      <c r="M97" s="8">
        <f t="shared" si="9"/>
        <v>0</v>
      </c>
      <c r="N97" s="3"/>
    </row>
    <row r="98" spans="1:14" ht="15.75" thickBot="1">
      <c r="A98" s="6">
        <v>57</v>
      </c>
      <c r="B98" s="98" t="s">
        <v>101</v>
      </c>
      <c r="C98" s="99"/>
      <c r="D98" s="136"/>
      <c r="E98" s="10" t="s">
        <v>27</v>
      </c>
      <c r="F98" s="11"/>
      <c r="G98" s="8"/>
      <c r="H98" s="8"/>
      <c r="I98" s="8">
        <v>50</v>
      </c>
      <c r="J98" s="8">
        <f aca="true" t="shared" si="10" ref="J98:J157">F98*I98</f>
        <v>0</v>
      </c>
      <c r="K98" s="8">
        <f t="shared" si="8"/>
        <v>0</v>
      </c>
      <c r="L98" s="8">
        <f aca="true" t="shared" si="11" ref="L98:L157">H98*I98</f>
        <v>0</v>
      </c>
      <c r="M98" s="8">
        <f t="shared" si="9"/>
        <v>0</v>
      </c>
      <c r="N98" s="3"/>
    </row>
    <row r="99" spans="1:14" ht="15.75" thickBot="1">
      <c r="A99" s="6">
        <v>58</v>
      </c>
      <c r="B99" s="31" t="s">
        <v>110</v>
      </c>
      <c r="C99" s="32"/>
      <c r="D99" s="33"/>
      <c r="E99" s="34" t="s">
        <v>66</v>
      </c>
      <c r="F99" s="35"/>
      <c r="G99" s="36"/>
      <c r="H99" s="36"/>
      <c r="I99" s="36">
        <v>4</v>
      </c>
      <c r="J99" s="8">
        <f t="shared" si="10"/>
        <v>0</v>
      </c>
      <c r="K99" s="8">
        <f t="shared" si="8"/>
        <v>0</v>
      </c>
      <c r="L99" s="8">
        <f t="shared" si="11"/>
        <v>0</v>
      </c>
      <c r="M99" s="8">
        <f t="shared" si="9"/>
        <v>0</v>
      </c>
      <c r="N99" s="3"/>
    </row>
    <row r="100" spans="1:14" ht="15.75" thickBot="1">
      <c r="A100" s="6">
        <v>59</v>
      </c>
      <c r="B100" s="110" t="s">
        <v>102</v>
      </c>
      <c r="C100" s="111"/>
      <c r="D100" s="112"/>
      <c r="E100" s="34" t="s">
        <v>103</v>
      </c>
      <c r="F100" s="35"/>
      <c r="G100" s="36"/>
      <c r="H100" s="36"/>
      <c r="I100" s="36">
        <v>10</v>
      </c>
      <c r="J100" s="8">
        <f t="shared" si="10"/>
        <v>0</v>
      </c>
      <c r="K100" s="8">
        <f t="shared" si="8"/>
        <v>0</v>
      </c>
      <c r="L100" s="8">
        <f t="shared" si="11"/>
        <v>0</v>
      </c>
      <c r="M100" s="8">
        <f t="shared" si="9"/>
        <v>0</v>
      </c>
      <c r="N100" s="3"/>
    </row>
    <row r="101" spans="1:14" s="88" customFormat="1" ht="15.75" thickBot="1">
      <c r="A101" s="89">
        <v>60</v>
      </c>
      <c r="B101" s="110" t="s">
        <v>104</v>
      </c>
      <c r="C101" s="111"/>
      <c r="D101" s="112"/>
      <c r="E101" s="34" t="s">
        <v>103</v>
      </c>
      <c r="F101" s="35"/>
      <c r="G101" s="36"/>
      <c r="H101" s="36"/>
      <c r="I101" s="36">
        <v>10</v>
      </c>
      <c r="J101" s="36">
        <f t="shared" si="10"/>
        <v>0</v>
      </c>
      <c r="K101" s="36">
        <f t="shared" si="8"/>
        <v>0</v>
      </c>
      <c r="L101" s="36">
        <f t="shared" si="11"/>
        <v>0</v>
      </c>
      <c r="M101" s="36">
        <f t="shared" si="9"/>
        <v>0</v>
      </c>
      <c r="N101" s="87"/>
    </row>
    <row r="102" spans="1:14" ht="15.75" thickBot="1">
      <c r="A102" s="6">
        <v>61</v>
      </c>
      <c r="B102" s="110" t="s">
        <v>105</v>
      </c>
      <c r="C102" s="111"/>
      <c r="D102" s="112"/>
      <c r="E102" s="34" t="s">
        <v>103</v>
      </c>
      <c r="F102" s="35"/>
      <c r="G102" s="36"/>
      <c r="H102" s="36"/>
      <c r="I102" s="36">
        <v>6</v>
      </c>
      <c r="J102" s="8">
        <f t="shared" si="10"/>
        <v>0</v>
      </c>
      <c r="K102" s="8">
        <f t="shared" si="8"/>
        <v>0</v>
      </c>
      <c r="L102" s="8">
        <f t="shared" si="11"/>
        <v>0</v>
      </c>
      <c r="M102" s="8">
        <f t="shared" si="9"/>
        <v>0</v>
      </c>
      <c r="N102" s="3"/>
    </row>
    <row r="103" spans="1:14" s="88" customFormat="1" ht="29.25" customHeight="1" thickBot="1">
      <c r="A103" s="89">
        <v>62</v>
      </c>
      <c r="B103" s="128" t="s">
        <v>114</v>
      </c>
      <c r="C103" s="129"/>
      <c r="D103" s="130"/>
      <c r="E103" s="34" t="s">
        <v>66</v>
      </c>
      <c r="F103" s="35"/>
      <c r="G103" s="36"/>
      <c r="H103" s="36"/>
      <c r="I103" s="36">
        <v>4</v>
      </c>
      <c r="J103" s="36">
        <f t="shared" si="10"/>
        <v>0</v>
      </c>
      <c r="K103" s="36">
        <f t="shared" si="8"/>
        <v>0</v>
      </c>
      <c r="L103" s="36">
        <f t="shared" si="11"/>
        <v>0</v>
      </c>
      <c r="M103" s="36">
        <f t="shared" si="9"/>
        <v>0</v>
      </c>
      <c r="N103" s="87"/>
    </row>
    <row r="104" spans="1:14" ht="15.75" thickBot="1">
      <c r="A104" s="6">
        <v>63</v>
      </c>
      <c r="B104" s="31" t="s">
        <v>113</v>
      </c>
      <c r="C104" s="32"/>
      <c r="D104" s="33"/>
      <c r="E104" s="37" t="s">
        <v>27</v>
      </c>
      <c r="F104" s="38"/>
      <c r="G104" s="39"/>
      <c r="H104" s="39"/>
      <c r="I104" s="39">
        <v>8</v>
      </c>
      <c r="J104" s="8">
        <f t="shared" si="10"/>
        <v>0</v>
      </c>
      <c r="K104" s="8">
        <f t="shared" si="8"/>
        <v>0</v>
      </c>
      <c r="L104" s="8">
        <f t="shared" si="11"/>
        <v>0</v>
      </c>
      <c r="M104" s="8">
        <f t="shared" si="9"/>
        <v>0</v>
      </c>
      <c r="N104" s="3"/>
    </row>
    <row r="105" spans="1:14" ht="15.75" thickBot="1">
      <c r="A105" s="6">
        <v>64</v>
      </c>
      <c r="B105" s="40" t="s">
        <v>112</v>
      </c>
      <c r="C105" s="41"/>
      <c r="D105" s="42"/>
      <c r="E105" s="43" t="s">
        <v>66</v>
      </c>
      <c r="F105" s="44"/>
      <c r="G105" s="45"/>
      <c r="H105" s="45"/>
      <c r="I105" s="45">
        <v>6</v>
      </c>
      <c r="J105" s="25">
        <f t="shared" si="10"/>
        <v>0</v>
      </c>
      <c r="K105" s="25">
        <f t="shared" si="8"/>
        <v>0</v>
      </c>
      <c r="L105" s="25">
        <f t="shared" si="11"/>
        <v>0</v>
      </c>
      <c r="M105" s="25">
        <f t="shared" si="9"/>
        <v>0</v>
      </c>
      <c r="N105" s="3"/>
    </row>
    <row r="106" spans="1:14" ht="15.75" thickBot="1">
      <c r="A106" s="6">
        <v>65</v>
      </c>
      <c r="B106" s="66" t="s">
        <v>115</v>
      </c>
      <c r="C106" s="32"/>
      <c r="D106" s="33"/>
      <c r="E106" s="37" t="s">
        <v>76</v>
      </c>
      <c r="F106" s="38"/>
      <c r="G106" s="39"/>
      <c r="H106" s="39"/>
      <c r="I106" s="39">
        <v>20</v>
      </c>
      <c r="J106" s="12">
        <f t="shared" si="10"/>
        <v>0</v>
      </c>
      <c r="K106" s="12">
        <f t="shared" si="8"/>
        <v>0</v>
      </c>
      <c r="L106" s="12">
        <f t="shared" si="11"/>
        <v>0</v>
      </c>
      <c r="M106" s="12">
        <f t="shared" si="9"/>
        <v>0</v>
      </c>
      <c r="N106" s="3"/>
    </row>
    <row r="107" spans="1:14" ht="15.75" thickBot="1">
      <c r="A107" s="92">
        <v>66</v>
      </c>
      <c r="B107" s="67" t="s">
        <v>116</v>
      </c>
      <c r="C107" s="46"/>
      <c r="D107" s="47"/>
      <c r="E107" s="48"/>
      <c r="F107" s="49"/>
      <c r="G107" s="50"/>
      <c r="H107" s="50"/>
      <c r="I107" s="50"/>
      <c r="J107" s="28"/>
      <c r="K107" s="28"/>
      <c r="L107" s="28"/>
      <c r="M107" s="28"/>
      <c r="N107" s="3"/>
    </row>
    <row r="108" spans="1:14" ht="15.75" thickBot="1">
      <c r="A108" s="93"/>
      <c r="B108" s="40" t="s">
        <v>128</v>
      </c>
      <c r="C108" s="41"/>
      <c r="D108" s="51"/>
      <c r="E108" s="37" t="s">
        <v>66</v>
      </c>
      <c r="F108" s="38"/>
      <c r="G108" s="39"/>
      <c r="H108" s="39"/>
      <c r="I108" s="39">
        <v>2</v>
      </c>
      <c r="J108" s="12">
        <f t="shared" si="10"/>
        <v>0</v>
      </c>
      <c r="K108" s="12">
        <f t="shared" si="8"/>
        <v>0</v>
      </c>
      <c r="L108" s="12">
        <f t="shared" si="11"/>
        <v>0</v>
      </c>
      <c r="M108" s="12">
        <f t="shared" si="9"/>
        <v>0</v>
      </c>
      <c r="N108" s="3"/>
    </row>
    <row r="109" spans="1:14" ht="15.75" thickBot="1">
      <c r="A109" s="94"/>
      <c r="B109" s="68" t="s">
        <v>129</v>
      </c>
      <c r="C109" s="41"/>
      <c r="D109" s="51"/>
      <c r="E109" s="34" t="s">
        <v>66</v>
      </c>
      <c r="F109" s="35"/>
      <c r="G109" s="36"/>
      <c r="H109" s="36"/>
      <c r="I109" s="36">
        <v>2</v>
      </c>
      <c r="J109" s="8">
        <f t="shared" si="10"/>
        <v>0</v>
      </c>
      <c r="K109" s="8">
        <f t="shared" si="8"/>
        <v>0</v>
      </c>
      <c r="L109" s="8">
        <f t="shared" si="11"/>
        <v>0</v>
      </c>
      <c r="M109" s="8">
        <f t="shared" si="9"/>
        <v>0</v>
      </c>
      <c r="N109" s="3"/>
    </row>
    <row r="110" spans="1:14" ht="15.75" thickBot="1">
      <c r="A110" s="92">
        <v>67</v>
      </c>
      <c r="B110" s="67" t="s">
        <v>117</v>
      </c>
      <c r="C110" s="46"/>
      <c r="D110" s="47"/>
      <c r="E110" s="48"/>
      <c r="F110" s="49"/>
      <c r="G110" s="50"/>
      <c r="H110" s="50"/>
      <c r="I110" s="50"/>
      <c r="J110" s="28">
        <f t="shared" si="10"/>
        <v>0</v>
      </c>
      <c r="K110" s="28">
        <f t="shared" si="8"/>
        <v>0</v>
      </c>
      <c r="L110" s="28">
        <f t="shared" si="11"/>
        <v>0</v>
      </c>
      <c r="M110" s="28">
        <f t="shared" si="9"/>
        <v>0</v>
      </c>
      <c r="N110" s="3"/>
    </row>
    <row r="111" spans="1:14" ht="15.75" thickBot="1">
      <c r="A111" s="93"/>
      <c r="B111" s="40" t="s">
        <v>130</v>
      </c>
      <c r="C111" s="41"/>
      <c r="D111" s="51"/>
      <c r="E111" s="37" t="s">
        <v>132</v>
      </c>
      <c r="F111" s="38"/>
      <c r="G111" s="39"/>
      <c r="H111" s="39"/>
      <c r="I111" s="39">
        <v>35</v>
      </c>
      <c r="J111" s="12">
        <f t="shared" si="10"/>
        <v>0</v>
      </c>
      <c r="K111" s="12">
        <f t="shared" si="8"/>
        <v>0</v>
      </c>
      <c r="L111" s="12">
        <f t="shared" si="11"/>
        <v>0</v>
      </c>
      <c r="M111" s="12">
        <f t="shared" si="9"/>
        <v>0</v>
      </c>
      <c r="N111" s="3"/>
    </row>
    <row r="112" spans="1:14" ht="15.75" thickBot="1">
      <c r="A112" s="94"/>
      <c r="B112" s="69" t="s">
        <v>131</v>
      </c>
      <c r="C112" s="52"/>
      <c r="D112" s="53"/>
      <c r="E112" s="34" t="s">
        <v>132</v>
      </c>
      <c r="F112" s="35"/>
      <c r="G112" s="36"/>
      <c r="H112" s="36"/>
      <c r="I112" s="36">
        <v>30</v>
      </c>
      <c r="J112" s="8">
        <f t="shared" si="10"/>
        <v>0</v>
      </c>
      <c r="K112" s="8">
        <f t="shared" si="8"/>
        <v>0</v>
      </c>
      <c r="L112" s="8">
        <f t="shared" si="11"/>
        <v>0</v>
      </c>
      <c r="M112" s="82">
        <f t="shared" si="9"/>
        <v>0</v>
      </c>
      <c r="N112" s="81"/>
    </row>
    <row r="113" spans="1:14" ht="15.75" thickBot="1">
      <c r="A113" s="20">
        <v>68</v>
      </c>
      <c r="B113" s="70" t="s">
        <v>118</v>
      </c>
      <c r="C113" s="52"/>
      <c r="D113" s="53"/>
      <c r="E113" s="37" t="s">
        <v>132</v>
      </c>
      <c r="F113" s="38"/>
      <c r="G113" s="39"/>
      <c r="H113" s="39"/>
      <c r="I113" s="39">
        <v>20</v>
      </c>
      <c r="J113" s="12">
        <f t="shared" si="10"/>
        <v>0</v>
      </c>
      <c r="K113" s="12">
        <f t="shared" si="8"/>
        <v>0</v>
      </c>
      <c r="L113" s="12">
        <f t="shared" si="11"/>
        <v>0</v>
      </c>
      <c r="M113" s="12">
        <f t="shared" si="9"/>
        <v>0</v>
      </c>
      <c r="N113" s="3"/>
    </row>
    <row r="114" spans="1:14" ht="15.75" thickBot="1">
      <c r="A114" s="22">
        <v>69</v>
      </c>
      <c r="B114" s="68" t="s">
        <v>119</v>
      </c>
      <c r="C114" s="41"/>
      <c r="D114" s="51"/>
      <c r="E114" s="43" t="s">
        <v>132</v>
      </c>
      <c r="F114" s="44"/>
      <c r="G114" s="45"/>
      <c r="H114" s="45"/>
      <c r="I114" s="45">
        <v>20</v>
      </c>
      <c r="J114" s="25">
        <f t="shared" si="10"/>
        <v>0</v>
      </c>
      <c r="K114" s="25">
        <f t="shared" si="8"/>
        <v>0</v>
      </c>
      <c r="L114" s="25">
        <f t="shared" si="11"/>
        <v>0</v>
      </c>
      <c r="M114" s="25">
        <f t="shared" si="9"/>
        <v>0</v>
      </c>
      <c r="N114" s="3"/>
    </row>
    <row r="115" spans="1:14" ht="15.75" thickBot="1">
      <c r="A115" s="92">
        <v>70</v>
      </c>
      <c r="B115" s="67" t="s">
        <v>120</v>
      </c>
      <c r="C115" s="46"/>
      <c r="D115" s="47"/>
      <c r="E115" s="48"/>
      <c r="F115" s="49"/>
      <c r="G115" s="50"/>
      <c r="H115" s="50"/>
      <c r="I115" s="50"/>
      <c r="J115" s="28"/>
      <c r="K115" s="28"/>
      <c r="L115" s="28"/>
      <c r="M115" s="28"/>
      <c r="N115" s="3"/>
    </row>
    <row r="116" spans="1:14" ht="15.75" thickBot="1">
      <c r="A116" s="93"/>
      <c r="B116" s="40" t="s">
        <v>134</v>
      </c>
      <c r="C116" s="41"/>
      <c r="D116" s="51"/>
      <c r="E116" s="54" t="s">
        <v>66</v>
      </c>
      <c r="F116" s="38"/>
      <c r="G116" s="39"/>
      <c r="H116" s="39"/>
      <c r="I116" s="39">
        <v>2</v>
      </c>
      <c r="J116" s="12">
        <f t="shared" si="10"/>
        <v>0</v>
      </c>
      <c r="K116" s="12">
        <f t="shared" si="8"/>
        <v>0</v>
      </c>
      <c r="L116" s="12">
        <f t="shared" si="11"/>
        <v>0</v>
      </c>
      <c r="M116" s="12">
        <f t="shared" si="9"/>
        <v>0</v>
      </c>
      <c r="N116" s="3"/>
    </row>
    <row r="117" spans="1:14" ht="15.75" thickBot="1">
      <c r="A117" s="94"/>
      <c r="B117" s="69" t="s">
        <v>133</v>
      </c>
      <c r="C117" s="52"/>
      <c r="D117" s="53"/>
      <c r="E117" s="55" t="s">
        <v>66</v>
      </c>
      <c r="F117" s="35"/>
      <c r="G117" s="36"/>
      <c r="H117" s="36"/>
      <c r="I117" s="36">
        <v>2</v>
      </c>
      <c r="J117" s="8">
        <f t="shared" si="10"/>
        <v>0</v>
      </c>
      <c r="K117" s="8">
        <f t="shared" si="8"/>
        <v>0</v>
      </c>
      <c r="L117" s="8">
        <f t="shared" si="11"/>
        <v>0</v>
      </c>
      <c r="M117" s="8">
        <f t="shared" si="9"/>
        <v>0</v>
      </c>
      <c r="N117" s="3"/>
    </row>
    <row r="118" spans="1:14" ht="15.75" thickBot="1">
      <c r="A118" s="26">
        <v>71</v>
      </c>
      <c r="B118" s="68" t="s">
        <v>121</v>
      </c>
      <c r="C118" s="41"/>
      <c r="D118" s="51"/>
      <c r="E118" s="56" t="s">
        <v>66</v>
      </c>
      <c r="F118" s="44"/>
      <c r="G118" s="45"/>
      <c r="H118" s="45"/>
      <c r="I118" s="45">
        <v>1</v>
      </c>
      <c r="J118" s="25">
        <f t="shared" si="10"/>
        <v>0</v>
      </c>
      <c r="K118" s="25">
        <f t="shared" si="8"/>
        <v>0</v>
      </c>
      <c r="L118" s="25">
        <f t="shared" si="11"/>
        <v>0</v>
      </c>
      <c r="M118" s="25">
        <f t="shared" si="9"/>
        <v>0</v>
      </c>
      <c r="N118" s="3"/>
    </row>
    <row r="119" spans="1:14" ht="27.75" customHeight="1" thickBot="1">
      <c r="A119" s="27">
        <v>72</v>
      </c>
      <c r="B119" s="113" t="s">
        <v>122</v>
      </c>
      <c r="C119" s="114"/>
      <c r="D119" s="115"/>
      <c r="E119" s="54" t="s">
        <v>66</v>
      </c>
      <c r="F119" s="38"/>
      <c r="G119" s="39"/>
      <c r="H119" s="39"/>
      <c r="I119" s="39">
        <v>1</v>
      </c>
      <c r="J119" s="12">
        <f t="shared" si="10"/>
        <v>0</v>
      </c>
      <c r="K119" s="12">
        <f t="shared" si="8"/>
        <v>0</v>
      </c>
      <c r="L119" s="12">
        <f t="shared" si="11"/>
        <v>0</v>
      </c>
      <c r="M119" s="12">
        <f t="shared" si="9"/>
        <v>0</v>
      </c>
      <c r="N119" s="3"/>
    </row>
    <row r="120" spans="1:14" ht="15.75" thickBot="1">
      <c r="A120" s="26">
        <v>73</v>
      </c>
      <c r="B120" s="95" t="s">
        <v>123</v>
      </c>
      <c r="C120" s="96"/>
      <c r="D120" s="97"/>
      <c r="E120" s="56" t="s">
        <v>66</v>
      </c>
      <c r="F120" s="44"/>
      <c r="G120" s="45"/>
      <c r="H120" s="45"/>
      <c r="I120" s="45">
        <v>2</v>
      </c>
      <c r="J120" s="25">
        <f t="shared" si="10"/>
        <v>0</v>
      </c>
      <c r="K120" s="25">
        <f t="shared" si="8"/>
        <v>0</v>
      </c>
      <c r="L120" s="25">
        <f t="shared" si="11"/>
        <v>0</v>
      </c>
      <c r="M120" s="25">
        <f t="shared" si="9"/>
        <v>0</v>
      </c>
      <c r="N120" s="3"/>
    </row>
    <row r="121" spans="1:14" ht="15.75" thickBot="1">
      <c r="A121" s="92">
        <v>74</v>
      </c>
      <c r="B121" s="71" t="s">
        <v>124</v>
      </c>
      <c r="C121" s="46"/>
      <c r="D121" s="47"/>
      <c r="E121" s="57"/>
      <c r="F121" s="49"/>
      <c r="G121" s="50"/>
      <c r="H121" s="50"/>
      <c r="I121" s="50"/>
      <c r="J121" s="28"/>
      <c r="K121" s="28"/>
      <c r="L121" s="28"/>
      <c r="M121" s="28"/>
      <c r="N121" s="3"/>
    </row>
    <row r="122" spans="1:14" ht="17.25" customHeight="1" thickBot="1">
      <c r="A122" s="93"/>
      <c r="B122" s="72" t="s">
        <v>135</v>
      </c>
      <c r="C122" s="32"/>
      <c r="D122" s="58"/>
      <c r="E122" s="54" t="s">
        <v>66</v>
      </c>
      <c r="F122" s="38"/>
      <c r="G122" s="39"/>
      <c r="H122" s="39"/>
      <c r="I122" s="39">
        <v>2</v>
      </c>
      <c r="J122" s="12">
        <f t="shared" si="10"/>
        <v>0</v>
      </c>
      <c r="K122" s="12">
        <f t="shared" si="8"/>
        <v>0</v>
      </c>
      <c r="L122" s="12">
        <f t="shared" si="11"/>
        <v>0</v>
      </c>
      <c r="M122" s="12">
        <f t="shared" si="9"/>
        <v>0</v>
      </c>
      <c r="N122" s="3"/>
    </row>
    <row r="123" spans="1:14" ht="15.75" thickBot="1">
      <c r="A123" s="93"/>
      <c r="B123" s="68" t="s">
        <v>136</v>
      </c>
      <c r="C123" s="41"/>
      <c r="D123" s="51"/>
      <c r="E123" s="56" t="s">
        <v>66</v>
      </c>
      <c r="F123" s="44"/>
      <c r="G123" s="45"/>
      <c r="H123" s="45"/>
      <c r="I123" s="45">
        <v>2</v>
      </c>
      <c r="J123" s="25">
        <f t="shared" si="10"/>
        <v>0</v>
      </c>
      <c r="K123" s="25">
        <f t="shared" si="8"/>
        <v>0</v>
      </c>
      <c r="L123" s="25">
        <f t="shared" si="11"/>
        <v>0</v>
      </c>
      <c r="M123" s="25">
        <f t="shared" si="9"/>
        <v>0</v>
      </c>
      <c r="N123" s="3"/>
    </row>
    <row r="124" spans="1:14" ht="15.75" thickBot="1">
      <c r="A124" s="93"/>
      <c r="B124" s="72" t="s">
        <v>137</v>
      </c>
      <c r="C124" s="32"/>
      <c r="D124" s="59"/>
      <c r="E124" s="54" t="s">
        <v>66</v>
      </c>
      <c r="F124" s="38"/>
      <c r="G124" s="39"/>
      <c r="H124" s="39"/>
      <c r="I124" s="39">
        <v>2</v>
      </c>
      <c r="J124" s="12">
        <f t="shared" si="10"/>
        <v>0</v>
      </c>
      <c r="K124" s="12">
        <f t="shared" si="8"/>
        <v>0</v>
      </c>
      <c r="L124" s="12">
        <f t="shared" si="11"/>
        <v>0</v>
      </c>
      <c r="M124" s="12">
        <f t="shared" si="9"/>
        <v>0</v>
      </c>
      <c r="N124" s="3"/>
    </row>
    <row r="125" spans="1:14" ht="15.75" thickBot="1">
      <c r="A125" s="93"/>
      <c r="B125" s="72" t="s">
        <v>138</v>
      </c>
      <c r="C125" s="32"/>
      <c r="D125" s="59"/>
      <c r="E125" s="54" t="s">
        <v>66</v>
      </c>
      <c r="F125" s="38"/>
      <c r="G125" s="39"/>
      <c r="H125" s="39"/>
      <c r="I125" s="39">
        <v>2</v>
      </c>
      <c r="J125" s="12">
        <f t="shared" si="10"/>
        <v>0</v>
      </c>
      <c r="K125" s="12">
        <f t="shared" si="8"/>
        <v>0</v>
      </c>
      <c r="L125" s="12">
        <f t="shared" si="11"/>
        <v>0</v>
      </c>
      <c r="M125" s="12">
        <f t="shared" si="9"/>
        <v>0</v>
      </c>
      <c r="N125" s="3"/>
    </row>
    <row r="126" spans="1:14" ht="15.75" thickBot="1">
      <c r="A126" s="94"/>
      <c r="B126" s="69" t="s">
        <v>139</v>
      </c>
      <c r="C126" s="52"/>
      <c r="D126" s="53"/>
      <c r="E126" s="55" t="s">
        <v>66</v>
      </c>
      <c r="F126" s="35"/>
      <c r="G126" s="36"/>
      <c r="H126" s="36"/>
      <c r="I126" s="36">
        <v>2</v>
      </c>
      <c r="J126" s="8">
        <f t="shared" si="10"/>
        <v>0</v>
      </c>
      <c r="K126" s="8">
        <f t="shared" si="8"/>
        <v>0</v>
      </c>
      <c r="L126" s="8">
        <f t="shared" si="11"/>
        <v>0</v>
      </c>
      <c r="M126" s="8">
        <f t="shared" si="9"/>
        <v>0</v>
      </c>
      <c r="N126" s="3"/>
    </row>
    <row r="127" spans="1:14" ht="15.75" thickBot="1">
      <c r="A127" s="26">
        <v>75</v>
      </c>
      <c r="B127" s="73" t="s">
        <v>125</v>
      </c>
      <c r="C127" s="41"/>
      <c r="D127" s="51"/>
      <c r="E127" s="56" t="s">
        <v>66</v>
      </c>
      <c r="F127" s="44"/>
      <c r="G127" s="45"/>
      <c r="H127" s="45"/>
      <c r="I127" s="45">
        <v>2</v>
      </c>
      <c r="J127" s="25">
        <f t="shared" si="10"/>
        <v>0</v>
      </c>
      <c r="K127" s="25">
        <f t="shared" si="8"/>
        <v>0</v>
      </c>
      <c r="L127" s="25">
        <f t="shared" si="11"/>
        <v>0</v>
      </c>
      <c r="M127" s="25">
        <f t="shared" si="9"/>
        <v>0</v>
      </c>
      <c r="N127" s="3"/>
    </row>
    <row r="128" spans="1:14" ht="16.5" customHeight="1" thickBot="1">
      <c r="A128" s="27">
        <v>76</v>
      </c>
      <c r="B128" s="113" t="s">
        <v>126</v>
      </c>
      <c r="C128" s="114"/>
      <c r="D128" s="115"/>
      <c r="E128" s="54" t="s">
        <v>66</v>
      </c>
      <c r="F128" s="38"/>
      <c r="G128" s="39"/>
      <c r="H128" s="39"/>
      <c r="I128" s="39">
        <v>2</v>
      </c>
      <c r="J128" s="12">
        <f t="shared" si="10"/>
        <v>0</v>
      </c>
      <c r="K128" s="12">
        <f t="shared" si="8"/>
        <v>0</v>
      </c>
      <c r="L128" s="12">
        <f t="shared" si="11"/>
        <v>0</v>
      </c>
      <c r="M128" s="12">
        <f t="shared" si="9"/>
        <v>0</v>
      </c>
      <c r="N128" s="3"/>
    </row>
    <row r="129" spans="1:14" ht="15.75" thickBot="1">
      <c r="A129" s="27">
        <v>77</v>
      </c>
      <c r="B129" s="72" t="s">
        <v>127</v>
      </c>
      <c r="C129" s="32"/>
      <c r="D129" s="59"/>
      <c r="E129" s="54" t="s">
        <v>66</v>
      </c>
      <c r="F129" s="38"/>
      <c r="G129" s="39"/>
      <c r="H129" s="39"/>
      <c r="I129" s="39">
        <v>2</v>
      </c>
      <c r="J129" s="12">
        <f t="shared" si="10"/>
        <v>0</v>
      </c>
      <c r="K129" s="12">
        <f t="shared" si="8"/>
        <v>0</v>
      </c>
      <c r="L129" s="12">
        <f t="shared" si="11"/>
        <v>0</v>
      </c>
      <c r="M129" s="12">
        <f t="shared" si="9"/>
        <v>0</v>
      </c>
      <c r="N129" s="3"/>
    </row>
    <row r="130" spans="1:14" ht="15">
      <c r="A130" s="92">
        <v>78</v>
      </c>
      <c r="B130" s="74" t="s">
        <v>140</v>
      </c>
      <c r="C130" s="41"/>
      <c r="D130" s="51"/>
      <c r="E130" s="56"/>
      <c r="F130" s="44"/>
      <c r="G130" s="45"/>
      <c r="H130" s="45"/>
      <c r="I130" s="45"/>
      <c r="J130" s="25"/>
      <c r="K130" s="25"/>
      <c r="L130" s="25"/>
      <c r="M130" s="25"/>
      <c r="N130" s="3"/>
    </row>
    <row r="131" spans="1:14" ht="15.75" thickBot="1">
      <c r="A131" s="93"/>
      <c r="B131" s="75" t="s">
        <v>141</v>
      </c>
      <c r="C131" s="60"/>
      <c r="D131" s="61"/>
      <c r="E131" s="62"/>
      <c r="F131" s="63"/>
      <c r="G131" s="64"/>
      <c r="H131" s="64"/>
      <c r="I131" s="64"/>
      <c r="J131" s="29"/>
      <c r="K131" s="29"/>
      <c r="L131" s="29"/>
      <c r="M131" s="29"/>
      <c r="N131" s="3"/>
    </row>
    <row r="132" spans="1:14" ht="15.75" thickBot="1">
      <c r="A132" s="93"/>
      <c r="B132" s="68" t="s">
        <v>142</v>
      </c>
      <c r="C132" s="41"/>
      <c r="D132" s="51"/>
      <c r="E132" s="54" t="s">
        <v>66</v>
      </c>
      <c r="F132" s="44"/>
      <c r="G132" s="76"/>
      <c r="H132" s="45"/>
      <c r="I132" s="45">
        <v>10</v>
      </c>
      <c r="J132" s="25">
        <f t="shared" si="10"/>
        <v>0</v>
      </c>
      <c r="K132" s="25">
        <f t="shared" si="8"/>
        <v>0</v>
      </c>
      <c r="L132" s="25">
        <f t="shared" si="11"/>
        <v>0</v>
      </c>
      <c r="M132" s="25">
        <f t="shared" si="9"/>
        <v>0</v>
      </c>
      <c r="N132" s="3"/>
    </row>
    <row r="133" spans="1:14" ht="15.75" thickBot="1">
      <c r="A133" s="93"/>
      <c r="B133" s="72" t="s">
        <v>143</v>
      </c>
      <c r="C133" s="32"/>
      <c r="D133" s="59"/>
      <c r="E133" s="54" t="s">
        <v>66</v>
      </c>
      <c r="F133" s="38"/>
      <c r="G133" s="77"/>
      <c r="H133" s="39"/>
      <c r="I133" s="39">
        <v>11</v>
      </c>
      <c r="J133" s="12">
        <f t="shared" si="10"/>
        <v>0</v>
      </c>
      <c r="K133" s="12">
        <f t="shared" si="8"/>
        <v>0</v>
      </c>
      <c r="L133" s="12">
        <f t="shared" si="11"/>
        <v>0</v>
      </c>
      <c r="M133" s="12">
        <f t="shared" si="9"/>
        <v>0</v>
      </c>
      <c r="N133" s="3"/>
    </row>
    <row r="134" spans="1:14" ht="15.75" thickBot="1">
      <c r="A134" s="93"/>
      <c r="B134" s="68" t="s">
        <v>144</v>
      </c>
      <c r="C134" s="41"/>
      <c r="D134" s="51"/>
      <c r="E134" s="54" t="s">
        <v>66</v>
      </c>
      <c r="F134" s="44"/>
      <c r="G134" s="78"/>
      <c r="H134" s="45"/>
      <c r="I134" s="45">
        <v>3</v>
      </c>
      <c r="J134" s="25">
        <f t="shared" si="10"/>
        <v>0</v>
      </c>
      <c r="K134" s="25">
        <f t="shared" si="8"/>
        <v>0</v>
      </c>
      <c r="L134" s="25">
        <f t="shared" si="11"/>
        <v>0</v>
      </c>
      <c r="M134" s="25">
        <f t="shared" si="9"/>
        <v>0</v>
      </c>
      <c r="N134" s="3"/>
    </row>
    <row r="135" spans="1:14" ht="15.75" thickBot="1">
      <c r="A135" s="93"/>
      <c r="B135" s="31" t="s">
        <v>145</v>
      </c>
      <c r="C135" s="32"/>
      <c r="D135" s="59"/>
      <c r="E135" s="54" t="s">
        <v>66</v>
      </c>
      <c r="F135" s="38"/>
      <c r="G135" s="77"/>
      <c r="H135" s="39"/>
      <c r="I135" s="39">
        <v>3</v>
      </c>
      <c r="J135" s="12">
        <f t="shared" si="10"/>
        <v>0</v>
      </c>
      <c r="K135" s="12">
        <f t="shared" si="8"/>
        <v>0</v>
      </c>
      <c r="L135" s="12">
        <f t="shared" si="11"/>
        <v>0</v>
      </c>
      <c r="M135" s="12">
        <f t="shared" si="9"/>
        <v>0</v>
      </c>
      <c r="N135" s="3"/>
    </row>
    <row r="136" spans="1:14" ht="15.75" thickBot="1">
      <c r="A136" s="93"/>
      <c r="B136" s="68" t="s">
        <v>146</v>
      </c>
      <c r="C136" s="41"/>
      <c r="D136" s="51"/>
      <c r="E136" s="54" t="s">
        <v>66</v>
      </c>
      <c r="F136" s="44"/>
      <c r="G136" s="78"/>
      <c r="H136" s="45"/>
      <c r="I136" s="45">
        <v>3</v>
      </c>
      <c r="J136" s="25">
        <f t="shared" si="10"/>
        <v>0</v>
      </c>
      <c r="K136" s="25">
        <f t="shared" si="8"/>
        <v>0</v>
      </c>
      <c r="L136" s="25">
        <f t="shared" si="11"/>
        <v>0</v>
      </c>
      <c r="M136" s="25">
        <f t="shared" si="9"/>
        <v>0</v>
      </c>
      <c r="N136" s="3"/>
    </row>
    <row r="137" spans="1:14" ht="15.75" thickBot="1">
      <c r="A137" s="93"/>
      <c r="B137" s="72" t="s">
        <v>147</v>
      </c>
      <c r="C137" s="32"/>
      <c r="D137" s="59"/>
      <c r="E137" s="54" t="s">
        <v>66</v>
      </c>
      <c r="F137" s="38"/>
      <c r="G137" s="77"/>
      <c r="H137" s="39"/>
      <c r="I137" s="39">
        <v>3</v>
      </c>
      <c r="J137" s="12">
        <f t="shared" si="10"/>
        <v>0</v>
      </c>
      <c r="K137" s="12">
        <f t="shared" si="8"/>
        <v>0</v>
      </c>
      <c r="L137" s="12">
        <f t="shared" si="11"/>
        <v>0</v>
      </c>
      <c r="M137" s="12">
        <f t="shared" si="9"/>
        <v>0</v>
      </c>
      <c r="N137" s="3"/>
    </row>
    <row r="138" spans="1:14" ht="15.75" thickBot="1">
      <c r="A138" s="93"/>
      <c r="B138" s="68" t="s">
        <v>148</v>
      </c>
      <c r="C138" s="41"/>
      <c r="D138" s="51"/>
      <c r="E138" s="54" t="s">
        <v>66</v>
      </c>
      <c r="F138" s="44"/>
      <c r="G138" s="78"/>
      <c r="H138" s="45"/>
      <c r="I138" s="45">
        <v>3</v>
      </c>
      <c r="J138" s="25">
        <f t="shared" si="10"/>
        <v>0</v>
      </c>
      <c r="K138" s="25">
        <f t="shared" si="8"/>
        <v>0</v>
      </c>
      <c r="L138" s="25">
        <f t="shared" si="11"/>
        <v>0</v>
      </c>
      <c r="M138" s="25">
        <f t="shared" si="9"/>
        <v>0</v>
      </c>
      <c r="N138" s="3"/>
    </row>
    <row r="139" spans="1:14" ht="15.75" thickBot="1">
      <c r="A139" s="93"/>
      <c r="B139" s="72" t="s">
        <v>149</v>
      </c>
      <c r="C139" s="32"/>
      <c r="D139" s="59"/>
      <c r="E139" s="54" t="s">
        <v>66</v>
      </c>
      <c r="F139" s="38"/>
      <c r="G139" s="77"/>
      <c r="H139" s="39"/>
      <c r="I139" s="39">
        <v>3</v>
      </c>
      <c r="J139" s="12">
        <f t="shared" si="10"/>
        <v>0</v>
      </c>
      <c r="K139" s="12">
        <f t="shared" si="8"/>
        <v>0</v>
      </c>
      <c r="L139" s="12">
        <f t="shared" si="11"/>
        <v>0</v>
      </c>
      <c r="M139" s="12">
        <f t="shared" si="9"/>
        <v>0</v>
      </c>
      <c r="N139" s="3"/>
    </row>
    <row r="140" spans="1:14" ht="15.75" thickBot="1">
      <c r="A140" s="93"/>
      <c r="B140" s="68" t="s">
        <v>150</v>
      </c>
      <c r="C140" s="41"/>
      <c r="D140" s="51"/>
      <c r="E140" s="54" t="s">
        <v>66</v>
      </c>
      <c r="F140" s="44"/>
      <c r="G140" s="78"/>
      <c r="H140" s="45"/>
      <c r="I140" s="45">
        <v>3</v>
      </c>
      <c r="J140" s="25">
        <f t="shared" si="10"/>
        <v>0</v>
      </c>
      <c r="K140" s="25">
        <f t="shared" si="8"/>
        <v>0</v>
      </c>
      <c r="L140" s="25">
        <f t="shared" si="11"/>
        <v>0</v>
      </c>
      <c r="M140" s="25">
        <f t="shared" si="9"/>
        <v>0</v>
      </c>
      <c r="N140" s="3"/>
    </row>
    <row r="141" spans="1:14" ht="15.75" thickBot="1">
      <c r="A141" s="93"/>
      <c r="B141" s="72" t="s">
        <v>151</v>
      </c>
      <c r="C141" s="32"/>
      <c r="D141" s="59"/>
      <c r="E141" s="54" t="s">
        <v>66</v>
      </c>
      <c r="F141" s="38"/>
      <c r="G141" s="77"/>
      <c r="H141" s="39"/>
      <c r="I141" s="39">
        <v>3</v>
      </c>
      <c r="J141" s="12">
        <f t="shared" si="10"/>
        <v>0</v>
      </c>
      <c r="K141" s="12">
        <f t="shared" si="8"/>
        <v>0</v>
      </c>
      <c r="L141" s="12">
        <f t="shared" si="11"/>
        <v>0</v>
      </c>
      <c r="M141" s="12">
        <f t="shared" si="9"/>
        <v>0</v>
      </c>
      <c r="N141" s="3"/>
    </row>
    <row r="142" spans="1:14" ht="15.75" thickBot="1">
      <c r="A142" s="93"/>
      <c r="B142" s="68" t="s">
        <v>152</v>
      </c>
      <c r="C142" s="41"/>
      <c r="D142" s="51"/>
      <c r="E142" s="54" t="s">
        <v>66</v>
      </c>
      <c r="F142" s="44"/>
      <c r="G142" s="78"/>
      <c r="H142" s="45"/>
      <c r="I142" s="45">
        <v>3</v>
      </c>
      <c r="J142" s="25">
        <f t="shared" si="10"/>
        <v>0</v>
      </c>
      <c r="K142" s="25">
        <f t="shared" si="8"/>
        <v>0</v>
      </c>
      <c r="L142" s="25">
        <f t="shared" si="11"/>
        <v>0</v>
      </c>
      <c r="M142" s="25">
        <f t="shared" si="9"/>
        <v>0</v>
      </c>
      <c r="N142" s="3"/>
    </row>
    <row r="143" spans="1:14" ht="15.75" thickBot="1">
      <c r="A143" s="93"/>
      <c r="B143" s="72" t="s">
        <v>153</v>
      </c>
      <c r="C143" s="32"/>
      <c r="D143" s="59"/>
      <c r="E143" s="54" t="s">
        <v>66</v>
      </c>
      <c r="F143" s="38"/>
      <c r="G143" s="77"/>
      <c r="H143" s="39"/>
      <c r="I143" s="39">
        <v>3</v>
      </c>
      <c r="J143" s="12">
        <f t="shared" si="10"/>
        <v>0</v>
      </c>
      <c r="K143" s="12">
        <f t="shared" si="8"/>
        <v>0</v>
      </c>
      <c r="L143" s="12">
        <f t="shared" si="11"/>
        <v>0</v>
      </c>
      <c r="M143" s="12">
        <f t="shared" si="9"/>
        <v>0</v>
      </c>
      <c r="N143" s="3"/>
    </row>
    <row r="144" spans="1:14" ht="15.75" thickBot="1">
      <c r="A144" s="93"/>
      <c r="B144" s="68" t="s">
        <v>154</v>
      </c>
      <c r="C144" s="41"/>
      <c r="D144" s="51"/>
      <c r="E144" s="54" t="s">
        <v>66</v>
      </c>
      <c r="F144" s="44"/>
      <c r="G144" s="78"/>
      <c r="H144" s="45"/>
      <c r="I144" s="45">
        <v>3</v>
      </c>
      <c r="J144" s="25">
        <f t="shared" si="10"/>
        <v>0</v>
      </c>
      <c r="K144" s="25">
        <f t="shared" si="8"/>
        <v>0</v>
      </c>
      <c r="L144" s="25">
        <f t="shared" si="11"/>
        <v>0</v>
      </c>
      <c r="M144" s="25">
        <f t="shared" si="9"/>
        <v>0</v>
      </c>
      <c r="N144" s="3"/>
    </row>
    <row r="145" spans="1:14" ht="15.75" thickBot="1">
      <c r="A145" s="94"/>
      <c r="B145" s="71" t="s">
        <v>155</v>
      </c>
      <c r="C145" s="46"/>
      <c r="D145" s="47"/>
      <c r="E145" s="54" t="s">
        <v>66</v>
      </c>
      <c r="F145" s="38"/>
      <c r="G145" s="77"/>
      <c r="H145" s="39"/>
      <c r="I145" s="39">
        <v>3</v>
      </c>
      <c r="J145" s="12">
        <f t="shared" si="10"/>
        <v>0</v>
      </c>
      <c r="K145" s="12">
        <f t="shared" si="8"/>
        <v>0</v>
      </c>
      <c r="L145" s="12">
        <f t="shared" si="11"/>
        <v>0</v>
      </c>
      <c r="M145" s="12">
        <f t="shared" si="9"/>
        <v>0</v>
      </c>
      <c r="N145" s="3"/>
    </row>
    <row r="146" spans="1:14" ht="15" customHeight="1" thickBot="1">
      <c r="A146" s="92">
        <v>79</v>
      </c>
      <c r="B146" s="137" t="s">
        <v>156</v>
      </c>
      <c r="C146" s="138"/>
      <c r="D146" s="139"/>
      <c r="E146" s="57"/>
      <c r="F146" s="44"/>
      <c r="G146" s="65"/>
      <c r="H146" s="38"/>
      <c r="I146" s="45"/>
      <c r="J146" s="12"/>
      <c r="K146" s="12"/>
      <c r="L146" s="12"/>
      <c r="M146" s="12"/>
      <c r="N146" s="3"/>
    </row>
    <row r="147" spans="1:14" ht="15.75" thickBot="1">
      <c r="A147" s="93"/>
      <c r="B147" s="72" t="s">
        <v>157</v>
      </c>
      <c r="C147" s="32"/>
      <c r="D147" s="59"/>
      <c r="E147" s="54" t="s">
        <v>66</v>
      </c>
      <c r="F147" s="38"/>
      <c r="G147" s="79"/>
      <c r="H147" s="38"/>
      <c r="I147" s="39">
        <v>50</v>
      </c>
      <c r="J147" s="12">
        <f t="shared" si="10"/>
        <v>0</v>
      </c>
      <c r="K147" s="12">
        <f t="shared" si="8"/>
        <v>0</v>
      </c>
      <c r="L147" s="12">
        <f t="shared" si="11"/>
        <v>0</v>
      </c>
      <c r="M147" s="12">
        <f t="shared" si="9"/>
        <v>0</v>
      </c>
      <c r="N147" s="3"/>
    </row>
    <row r="148" spans="1:14" ht="15.75" thickBot="1">
      <c r="A148" s="93"/>
      <c r="B148" s="68" t="s">
        <v>158</v>
      </c>
      <c r="C148" s="41"/>
      <c r="D148" s="51"/>
      <c r="E148" s="56" t="s">
        <v>66</v>
      </c>
      <c r="F148" s="44"/>
      <c r="G148" s="80"/>
      <c r="H148" s="44"/>
      <c r="I148" s="45">
        <v>50</v>
      </c>
      <c r="J148" s="12">
        <f t="shared" si="10"/>
        <v>0</v>
      </c>
      <c r="K148" s="12">
        <f t="shared" si="8"/>
        <v>0</v>
      </c>
      <c r="L148" s="12">
        <f t="shared" si="11"/>
        <v>0</v>
      </c>
      <c r="M148" s="12">
        <f t="shared" si="9"/>
        <v>0</v>
      </c>
      <c r="N148" s="3"/>
    </row>
    <row r="149" spans="1:14" ht="15.75" thickBot="1">
      <c r="A149" s="93"/>
      <c r="B149" s="31" t="s">
        <v>159</v>
      </c>
      <c r="C149" s="31"/>
      <c r="D149" s="59"/>
      <c r="E149" s="54" t="s">
        <v>66</v>
      </c>
      <c r="F149" s="38"/>
      <c r="G149" s="79"/>
      <c r="H149" s="38"/>
      <c r="I149" s="39">
        <v>10</v>
      </c>
      <c r="J149" s="12">
        <f t="shared" si="10"/>
        <v>0</v>
      </c>
      <c r="K149" s="12">
        <f t="shared" si="8"/>
        <v>0</v>
      </c>
      <c r="L149" s="12">
        <f t="shared" si="11"/>
        <v>0</v>
      </c>
      <c r="M149" s="12">
        <f t="shared" si="9"/>
        <v>0</v>
      </c>
      <c r="N149" s="3"/>
    </row>
    <row r="150" spans="1:14" ht="15.75" thickBot="1">
      <c r="A150" s="93"/>
      <c r="B150" s="68" t="s">
        <v>160</v>
      </c>
      <c r="C150" s="41"/>
      <c r="D150" s="51"/>
      <c r="E150" s="56" t="s">
        <v>66</v>
      </c>
      <c r="F150" s="44"/>
      <c r="G150" s="80"/>
      <c r="H150" s="44"/>
      <c r="I150" s="45">
        <v>10</v>
      </c>
      <c r="J150" s="12">
        <f t="shared" si="10"/>
        <v>0</v>
      </c>
      <c r="K150" s="12">
        <f t="shared" si="8"/>
        <v>0</v>
      </c>
      <c r="L150" s="12">
        <f t="shared" si="11"/>
        <v>0</v>
      </c>
      <c r="M150" s="12">
        <f t="shared" si="9"/>
        <v>0</v>
      </c>
      <c r="N150" s="3"/>
    </row>
    <row r="151" spans="1:14" ht="15.75" thickBot="1">
      <c r="A151" s="93"/>
      <c r="B151" s="72" t="s">
        <v>161</v>
      </c>
      <c r="C151" s="32"/>
      <c r="D151" s="59"/>
      <c r="E151" s="54" t="s">
        <v>66</v>
      </c>
      <c r="F151" s="38"/>
      <c r="G151" s="79"/>
      <c r="H151" s="38"/>
      <c r="I151" s="39">
        <v>5</v>
      </c>
      <c r="J151" s="12">
        <f t="shared" si="10"/>
        <v>0</v>
      </c>
      <c r="K151" s="12">
        <f t="shared" si="8"/>
        <v>0</v>
      </c>
      <c r="L151" s="12">
        <f t="shared" si="11"/>
        <v>0</v>
      </c>
      <c r="M151" s="12">
        <f t="shared" si="9"/>
        <v>0</v>
      </c>
      <c r="N151" s="3"/>
    </row>
    <row r="152" spans="1:14" ht="15.75" thickBot="1">
      <c r="A152" s="93"/>
      <c r="B152" s="68" t="s">
        <v>162</v>
      </c>
      <c r="C152" s="41"/>
      <c r="D152" s="51"/>
      <c r="E152" s="56" t="s">
        <v>66</v>
      </c>
      <c r="F152" s="44"/>
      <c r="G152" s="80"/>
      <c r="H152" s="44"/>
      <c r="I152" s="45">
        <v>5</v>
      </c>
      <c r="J152" s="12">
        <f t="shared" si="10"/>
        <v>0</v>
      </c>
      <c r="K152" s="12">
        <f t="shared" si="8"/>
        <v>0</v>
      </c>
      <c r="L152" s="12">
        <f t="shared" si="11"/>
        <v>0</v>
      </c>
      <c r="M152" s="12">
        <f t="shared" si="9"/>
        <v>0</v>
      </c>
      <c r="N152" s="3"/>
    </row>
    <row r="153" spans="1:14" ht="15.75" thickBot="1">
      <c r="A153" s="93"/>
      <c r="B153" s="72" t="s">
        <v>163</v>
      </c>
      <c r="C153" s="32"/>
      <c r="D153" s="59"/>
      <c r="E153" s="54" t="s">
        <v>66</v>
      </c>
      <c r="F153" s="38"/>
      <c r="G153" s="79"/>
      <c r="H153" s="38"/>
      <c r="I153" s="39">
        <v>5</v>
      </c>
      <c r="J153" s="12">
        <f t="shared" si="10"/>
        <v>0</v>
      </c>
      <c r="K153" s="12">
        <f t="shared" si="8"/>
        <v>0</v>
      </c>
      <c r="L153" s="12">
        <f t="shared" si="11"/>
        <v>0</v>
      </c>
      <c r="M153" s="12">
        <f t="shared" si="9"/>
        <v>0</v>
      </c>
      <c r="N153" s="3"/>
    </row>
    <row r="154" spans="1:14" ht="15.75" thickBot="1">
      <c r="A154" s="93"/>
      <c r="B154" s="68" t="s">
        <v>164</v>
      </c>
      <c r="C154" s="41"/>
      <c r="D154" s="51"/>
      <c r="E154" s="56" t="s">
        <v>66</v>
      </c>
      <c r="F154" s="44"/>
      <c r="G154" s="80"/>
      <c r="H154" s="44"/>
      <c r="I154" s="45">
        <v>5</v>
      </c>
      <c r="J154" s="12">
        <f t="shared" si="10"/>
        <v>0</v>
      </c>
      <c r="K154" s="12">
        <f t="shared" si="8"/>
        <v>0</v>
      </c>
      <c r="L154" s="12">
        <f t="shared" si="11"/>
        <v>0</v>
      </c>
      <c r="M154" s="12">
        <f t="shared" si="9"/>
        <v>0</v>
      </c>
      <c r="N154" s="3"/>
    </row>
    <row r="155" spans="1:14" ht="15.75" thickBot="1">
      <c r="A155" s="93"/>
      <c r="B155" s="72" t="s">
        <v>165</v>
      </c>
      <c r="C155" s="32"/>
      <c r="D155" s="59"/>
      <c r="E155" s="54" t="s">
        <v>66</v>
      </c>
      <c r="F155" s="38"/>
      <c r="G155" s="79"/>
      <c r="H155" s="38"/>
      <c r="I155" s="39">
        <v>5</v>
      </c>
      <c r="J155" s="12">
        <f t="shared" si="10"/>
        <v>0</v>
      </c>
      <c r="K155" s="12">
        <f t="shared" si="8"/>
        <v>0</v>
      </c>
      <c r="L155" s="12">
        <f t="shared" si="11"/>
        <v>0</v>
      </c>
      <c r="M155" s="12">
        <f t="shared" si="9"/>
        <v>0</v>
      </c>
      <c r="N155" s="3"/>
    </row>
    <row r="156" spans="1:14" ht="15.75" thickBot="1">
      <c r="A156" s="93"/>
      <c r="B156" s="68" t="s">
        <v>166</v>
      </c>
      <c r="C156" s="41"/>
      <c r="D156" s="51"/>
      <c r="E156" s="56" t="s">
        <v>66</v>
      </c>
      <c r="F156" s="44"/>
      <c r="G156" s="80"/>
      <c r="H156" s="44"/>
      <c r="I156" s="45">
        <v>5</v>
      </c>
      <c r="J156" s="28">
        <f t="shared" si="10"/>
        <v>0</v>
      </c>
      <c r="K156" s="12">
        <f t="shared" si="8"/>
        <v>0</v>
      </c>
      <c r="L156" s="12">
        <f t="shared" si="11"/>
        <v>0</v>
      </c>
      <c r="M156" s="12">
        <f t="shared" si="9"/>
        <v>0</v>
      </c>
      <c r="N156" s="3"/>
    </row>
    <row r="157" spans="1:14" ht="15.75" thickBot="1">
      <c r="A157" s="94"/>
      <c r="B157" s="72" t="s">
        <v>167</v>
      </c>
      <c r="C157" s="32"/>
      <c r="D157" s="59"/>
      <c r="E157" s="54" t="s">
        <v>66</v>
      </c>
      <c r="F157" s="38"/>
      <c r="G157" s="79"/>
      <c r="H157" s="38"/>
      <c r="I157" s="39">
        <v>5</v>
      </c>
      <c r="J157" s="12">
        <f t="shared" si="10"/>
        <v>0</v>
      </c>
      <c r="K157" s="12">
        <f t="shared" si="8"/>
        <v>0</v>
      </c>
      <c r="L157" s="12">
        <f t="shared" si="11"/>
        <v>0</v>
      </c>
      <c r="M157" s="12">
        <f t="shared" si="9"/>
        <v>0</v>
      </c>
      <c r="N157" s="3"/>
    </row>
    <row r="158" spans="1:14" ht="15.75" thickBot="1">
      <c r="A158" s="6">
        <v>80</v>
      </c>
      <c r="B158" s="116" t="s">
        <v>170</v>
      </c>
      <c r="C158" s="117"/>
      <c r="D158" s="118"/>
      <c r="E158" s="125" t="s">
        <v>103</v>
      </c>
      <c r="F158" s="103"/>
      <c r="G158" s="103"/>
      <c r="H158" s="101"/>
      <c r="I158" s="103">
        <v>6</v>
      </c>
      <c r="J158" s="103">
        <f>F158*I158</f>
        <v>0</v>
      </c>
      <c r="K158" s="103">
        <f t="shared" si="8"/>
        <v>0</v>
      </c>
      <c r="L158" s="103">
        <f>H158*I158</f>
        <v>0</v>
      </c>
      <c r="M158" s="103">
        <f t="shared" si="9"/>
        <v>0</v>
      </c>
      <c r="N158" s="3"/>
    </row>
    <row r="159" spans="1:14" ht="15.75" thickBot="1">
      <c r="A159" s="6"/>
      <c r="B159" s="119"/>
      <c r="C159" s="120"/>
      <c r="D159" s="121"/>
      <c r="E159" s="126"/>
      <c r="F159" s="101"/>
      <c r="G159" s="101"/>
      <c r="H159" s="101"/>
      <c r="I159" s="101"/>
      <c r="J159" s="101"/>
      <c r="K159" s="101"/>
      <c r="L159" s="101"/>
      <c r="M159" s="101"/>
      <c r="N159" s="3"/>
    </row>
    <row r="160" spans="1:14" ht="15">
      <c r="A160" s="22"/>
      <c r="B160" s="119"/>
      <c r="C160" s="120"/>
      <c r="D160" s="121"/>
      <c r="E160" s="126"/>
      <c r="F160" s="101"/>
      <c r="G160" s="101"/>
      <c r="H160" s="101"/>
      <c r="I160" s="101"/>
      <c r="J160" s="101"/>
      <c r="K160" s="101"/>
      <c r="L160" s="101"/>
      <c r="M160" s="101"/>
      <c r="N160" s="3"/>
    </row>
    <row r="161" spans="1:14" ht="15">
      <c r="A161" s="22"/>
      <c r="B161" s="119"/>
      <c r="C161" s="120"/>
      <c r="D161" s="121"/>
      <c r="E161" s="126"/>
      <c r="F161" s="101"/>
      <c r="G161" s="101"/>
      <c r="H161" s="101"/>
      <c r="I161" s="101"/>
      <c r="J161" s="101"/>
      <c r="K161" s="101"/>
      <c r="L161" s="101"/>
      <c r="M161" s="101"/>
      <c r="N161" s="3"/>
    </row>
    <row r="162" spans="1:14" ht="25.5" customHeight="1" thickBot="1">
      <c r="A162" s="30"/>
      <c r="B162" s="122"/>
      <c r="C162" s="123"/>
      <c r="D162" s="124"/>
      <c r="E162" s="127"/>
      <c r="F162" s="102"/>
      <c r="G162" s="102"/>
      <c r="H162" s="102"/>
      <c r="I162" s="102"/>
      <c r="J162" s="102"/>
      <c r="K162" s="102"/>
      <c r="L162" s="102"/>
      <c r="M162" s="102"/>
      <c r="N162" s="3"/>
    </row>
    <row r="163" spans="1:14" ht="15.75" thickBot="1">
      <c r="A163" s="14"/>
      <c r="B163" s="15"/>
      <c r="C163" s="15"/>
      <c r="D163" s="15"/>
      <c r="E163" s="15"/>
      <c r="F163" s="16"/>
      <c r="G163" s="16"/>
      <c r="H163" s="107" t="s">
        <v>106</v>
      </c>
      <c r="I163" s="108"/>
      <c r="J163" s="108"/>
      <c r="K163" s="108"/>
      <c r="L163" s="109"/>
      <c r="M163" s="17">
        <f>SUM(M16:M162)</f>
        <v>0</v>
      </c>
      <c r="N163" s="3"/>
    </row>
    <row r="164" spans="1:14" ht="15.75" thickBot="1">
      <c r="A164" s="14"/>
      <c r="B164" s="15"/>
      <c r="C164" s="15"/>
      <c r="D164" s="15"/>
      <c r="E164" s="15"/>
      <c r="F164" s="16"/>
      <c r="G164" s="16"/>
      <c r="H164" s="104" t="s">
        <v>107</v>
      </c>
      <c r="I164" s="105"/>
      <c r="J164" s="105"/>
      <c r="K164" s="105"/>
      <c r="L164" s="106"/>
      <c r="M164" s="17">
        <f>M163*1.23-M163</f>
        <v>0</v>
      </c>
      <c r="N164" s="3"/>
    </row>
    <row r="165" spans="1:14" ht="15.75" thickBot="1">
      <c r="A165" s="14"/>
      <c r="B165" s="15"/>
      <c r="C165" s="15"/>
      <c r="D165" s="15"/>
      <c r="E165" s="15"/>
      <c r="F165" s="16"/>
      <c r="G165" s="16"/>
      <c r="H165" s="104" t="s">
        <v>108</v>
      </c>
      <c r="I165" s="105"/>
      <c r="J165" s="105"/>
      <c r="K165" s="105"/>
      <c r="L165" s="106"/>
      <c r="M165" s="17">
        <f>M163+M164</f>
        <v>0</v>
      </c>
      <c r="N165" s="3"/>
    </row>
    <row r="166" spans="1:14" ht="15.75" thickBot="1">
      <c r="A166" s="14"/>
      <c r="B166" s="15"/>
      <c r="C166" s="15"/>
      <c r="D166" s="15"/>
      <c r="E166" s="15"/>
      <c r="F166" s="16"/>
      <c r="G166" s="16"/>
      <c r="H166" s="18" t="s">
        <v>171</v>
      </c>
      <c r="I166" s="85"/>
      <c r="J166" s="85"/>
      <c r="K166" s="85"/>
      <c r="L166" s="85"/>
      <c r="M166" s="17">
        <f>SUM(2*M163)</f>
        <v>0</v>
      </c>
      <c r="N166" s="3"/>
    </row>
    <row r="167" spans="1:14" ht="15.75" thickBot="1">
      <c r="A167" s="14"/>
      <c r="B167" s="15"/>
      <c r="C167" s="15"/>
      <c r="D167" s="15"/>
      <c r="E167" s="15"/>
      <c r="F167" s="16"/>
      <c r="G167" s="16"/>
      <c r="H167" s="86" t="s">
        <v>107</v>
      </c>
      <c r="I167" s="18"/>
      <c r="J167" s="18"/>
      <c r="K167" s="85"/>
      <c r="L167" s="85"/>
      <c r="M167" s="17">
        <f>M166*1.23-M166</f>
        <v>0</v>
      </c>
      <c r="N167" s="3"/>
    </row>
    <row r="168" spans="1:14" ht="15.75" thickBot="1">
      <c r="A168" s="13"/>
      <c r="B168" s="18"/>
      <c r="C168" s="18"/>
      <c r="D168" s="18"/>
      <c r="E168" s="18"/>
      <c r="F168" s="18"/>
      <c r="G168" s="18"/>
      <c r="H168" s="104" t="s">
        <v>108</v>
      </c>
      <c r="I168" s="105"/>
      <c r="J168" s="105"/>
      <c r="K168" s="105"/>
      <c r="L168" s="106"/>
      <c r="M168" s="17">
        <f>M166+M167</f>
        <v>0</v>
      </c>
      <c r="N168" s="3"/>
    </row>
    <row r="169" spans="1:14" ht="15.75" thickBot="1">
      <c r="A169" s="98" t="s">
        <v>109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100"/>
      <c r="N169" s="3"/>
    </row>
    <row r="170" spans="1:14" ht="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3"/>
    </row>
    <row r="171" spans="1:14" ht="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3"/>
    </row>
    <row r="172" spans="1:13" ht="14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ht="14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ht="14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ht="14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14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14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ht="14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ht="14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ht="14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14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14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14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ht="14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14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ht="14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ht="14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ht="14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 ht="14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 ht="14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 ht="14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3" ht="14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1:13" ht="14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 ht="14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3" ht="14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 ht="14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1:13" ht="14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3" ht="14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1:13" ht="14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1:13" ht="14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14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14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14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14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14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1:13" ht="14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1:13" ht="14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3" ht="14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3" ht="14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1:13" ht="14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1:13" ht="14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1:13" ht="14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1:13" ht="14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1:13" ht="14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1:13" ht="14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1:13" ht="14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1:13" ht="14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1:13" ht="14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1:13" ht="14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1:13" ht="14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1:13" ht="14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 ht="14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1:13" ht="14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1:13" ht="14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1:13" ht="14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1:13" ht="14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1:13" ht="14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1:13" ht="14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1:13" ht="14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1:13" ht="14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1:13" ht="14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1:13" ht="14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1:13" ht="14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1:13" ht="14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1:13" ht="14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1:13" ht="14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1:13" ht="14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1:13" ht="14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1:13" ht="14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1:13" ht="14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1:13" ht="14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1:13" ht="14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1:13" ht="14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1:13" ht="14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1:13" ht="14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1:13" ht="14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1:13" ht="14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1:13" ht="14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1:13" ht="14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1:13" ht="14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1:13" ht="14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1:13" ht="14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1:13" ht="14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1:13" ht="14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1:13" ht="14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1:13" ht="14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1:13" ht="14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1:13" ht="14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1:13" ht="14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1:13" ht="14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1:13" ht="14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1:13" ht="14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1:13" ht="14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</row>
    <row r="264" spans="1:13" ht="14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1:13" ht="14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</row>
    <row r="266" spans="1:13" ht="14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</row>
    <row r="267" spans="1:13" ht="14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</row>
    <row r="268" spans="1:13" ht="14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1:13" ht="14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1:13" ht="14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</row>
    <row r="271" spans="1:13" ht="14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</row>
    <row r="272" spans="1:13" ht="14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1:13" ht="14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</row>
    <row r="274" spans="1:13" ht="14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</row>
    <row r="275" spans="1:13" ht="14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1:13" ht="14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</row>
    <row r="277" spans="1:13" ht="14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</row>
    <row r="278" spans="1:13" ht="14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1:13" ht="14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1:13" ht="14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1:13" ht="14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</row>
    <row r="282" spans="1:13" ht="14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1:13" ht="14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</row>
    <row r="284" spans="1:13" ht="14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</row>
    <row r="285" spans="1:13" ht="14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1:13" ht="14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1:13" ht="14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1:13" ht="14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</row>
    <row r="289" spans="1:13" ht="14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1:13" ht="14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1:13" ht="14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1:13" ht="14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1:13" ht="14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1:13" ht="14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1:13" ht="14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1:13" ht="14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1:13" ht="14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1:13" ht="14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1:13" ht="14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1:13" ht="14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1:13" ht="14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1:13" ht="14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1:13" ht="14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</row>
    <row r="304" spans="1:13" ht="14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1:13" ht="14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1:13" ht="14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</row>
    <row r="307" spans="1:13" ht="14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</row>
    <row r="308" spans="1:13" ht="14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1:13" ht="14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</row>
    <row r="310" spans="1:13" ht="14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1:13" ht="14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1:13" ht="14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</row>
    <row r="313" spans="1:13" ht="14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</row>
    <row r="314" spans="1:13" ht="14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</row>
    <row r="315" spans="1:13" ht="14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</row>
    <row r="316" spans="1:13" ht="14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</row>
    <row r="317" spans="1:13" ht="14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</row>
    <row r="318" spans="1:13" ht="14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</row>
    <row r="319" spans="1:13" ht="14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</row>
    <row r="320" spans="1:13" ht="14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</row>
    <row r="321" spans="1:13" ht="14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</row>
    <row r="322" spans="1:13" ht="14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</row>
    <row r="323" spans="1:13" ht="14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</row>
    <row r="324" spans="1:13" ht="14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</row>
    <row r="325" spans="1:13" ht="14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1:13" ht="14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</row>
    <row r="327" spans="1:13" ht="14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</row>
    <row r="328" spans="1:13" ht="14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</row>
    <row r="329" spans="1:13" ht="14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</row>
    <row r="330" spans="1:13" ht="14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1:13" ht="14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1:13" ht="14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1:13" ht="14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</row>
    <row r="334" spans="1:13" ht="14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1:13" ht="14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</row>
    <row r="336" spans="1:13" ht="14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1:13" ht="14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1:13" ht="14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</row>
    <row r="339" spans="1:13" ht="14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1:13" ht="14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1:13" ht="14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1:13" ht="14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1:13" ht="14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1:13" ht="14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1:13" ht="14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ht="14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 ht="14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1:13" ht="14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1:13" ht="14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1:13" ht="14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1:13" ht="14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1:13" ht="14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</row>
    <row r="353" spans="1:13" ht="14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</row>
    <row r="354" spans="1:13" ht="14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</row>
    <row r="355" spans="1:13" ht="14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</row>
    <row r="356" spans="1:13" ht="14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</row>
    <row r="357" spans="1:13" ht="14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</row>
    <row r="358" spans="1:13" ht="14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</row>
    <row r="359" spans="1:13" ht="14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</row>
    <row r="360" spans="1:13" ht="14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</row>
    <row r="361" spans="1:13" ht="14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1:13" ht="14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</row>
    <row r="363" spans="1:13" ht="14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</row>
    <row r="364" spans="1:13" ht="14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</row>
    <row r="365" spans="1:13" ht="14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</row>
    <row r="366" spans="1:13" ht="14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</row>
    <row r="367" spans="1:13" ht="14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</row>
    <row r="368" spans="1:13" ht="14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</row>
    <row r="369" spans="1:13" ht="14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</row>
    <row r="370" spans="1:13" ht="14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</row>
    <row r="371" spans="1:13" ht="14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</row>
    <row r="372" spans="1:13" ht="14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</row>
    <row r="373" spans="1:13" ht="14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</row>
    <row r="374" spans="1:13" ht="14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</row>
    <row r="375" spans="1:13" ht="14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</row>
    <row r="376" spans="1:13" ht="14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</row>
    <row r="377" spans="1:13" ht="14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</row>
    <row r="378" spans="1:13" ht="14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</row>
    <row r="379" spans="1:13" ht="14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</row>
    <row r="380" spans="1:13" ht="14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</row>
    <row r="381" spans="1:13" ht="14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</row>
    <row r="382" spans="1:13" ht="14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</row>
    <row r="383" spans="1:13" ht="14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</row>
    <row r="384" spans="1:13" ht="14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</row>
    <row r="385" spans="1:13" ht="14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</row>
    <row r="386" spans="1:13" ht="14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</row>
    <row r="387" spans="1:13" ht="14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</row>
    <row r="388" spans="1:13" ht="14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</row>
    <row r="389" spans="1:13" ht="14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1:13" ht="14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</row>
    <row r="391" spans="1:13" ht="14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</row>
    <row r="392" spans="1:13" ht="14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</row>
    <row r="393" spans="1:13" ht="14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</row>
    <row r="394" spans="1:13" ht="14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</row>
    <row r="395" spans="1:13" ht="14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</row>
    <row r="396" spans="1:13" ht="14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</row>
    <row r="397" spans="1:13" ht="14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</row>
    <row r="398" spans="1:13" ht="14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</row>
    <row r="399" spans="1:13" ht="14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</row>
    <row r="400" spans="1:13" ht="14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</row>
    <row r="401" spans="1:13" ht="14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</row>
    <row r="402" spans="1:13" ht="14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</row>
    <row r="403" spans="1:13" ht="14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</row>
    <row r="404" spans="1:13" ht="14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</row>
    <row r="405" spans="1:13" ht="14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1:13" ht="14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1:13" ht="14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</row>
    <row r="408" spans="1:13" ht="14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</row>
    <row r="409" spans="1:13" ht="14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1:13" ht="14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</row>
    <row r="411" spans="1:13" ht="14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</row>
    <row r="412" spans="1:13" ht="14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</row>
    <row r="413" spans="1:13" ht="14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1:13" ht="14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1:13" ht="14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</row>
    <row r="416" spans="1:13" ht="14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</row>
    <row r="417" spans="1:13" ht="14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1:13" ht="14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</row>
    <row r="419" spans="1:13" ht="14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</row>
    <row r="420" spans="1:13" ht="14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</row>
    <row r="421" spans="1:13" ht="14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</row>
    <row r="422" spans="1:13" ht="14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</row>
    <row r="423" spans="1:13" ht="14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</row>
    <row r="424" spans="1:13" ht="14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</row>
    <row r="425" spans="1:13" ht="14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</row>
    <row r="426" spans="1:13" ht="14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</row>
    <row r="427" spans="1:13" ht="14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</row>
    <row r="428" spans="1:13" ht="14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</row>
    <row r="429" spans="1:13" ht="14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</row>
    <row r="430" spans="1:13" ht="14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</row>
    <row r="431" spans="1:13" ht="14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</row>
    <row r="432" spans="1:13" ht="14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</row>
    <row r="433" spans="1:13" ht="14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</row>
    <row r="434" spans="1:13" ht="14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</row>
    <row r="435" spans="1:13" ht="14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</row>
    <row r="436" spans="1:13" ht="14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</row>
    <row r="437" spans="1:13" ht="14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</row>
    <row r="438" spans="1:13" ht="14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</row>
    <row r="439" spans="1:13" ht="14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</row>
    <row r="440" spans="1:13" ht="14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</row>
    <row r="441" spans="1:13" ht="14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</row>
    <row r="442" spans="1:13" ht="14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</row>
    <row r="443" spans="1:13" ht="14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</row>
    <row r="444" spans="1:13" ht="14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</row>
    <row r="445" spans="1:13" ht="14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</row>
    <row r="446" spans="1:13" ht="14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</row>
    <row r="447" spans="1:13" ht="14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</row>
    <row r="448" spans="1:13" ht="14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</row>
    <row r="449" spans="1:13" ht="14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</row>
    <row r="450" spans="1:13" ht="14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</row>
    <row r="451" spans="1:13" ht="14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</row>
    <row r="452" spans="1:13" ht="14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</row>
    <row r="453" spans="1:13" ht="14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</row>
    <row r="454" spans="1:13" ht="14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</row>
    <row r="455" spans="1:13" ht="14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</row>
    <row r="456" spans="1:13" ht="14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</row>
    <row r="457" spans="1:13" ht="14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</row>
    <row r="458" spans="1:13" ht="14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</row>
    <row r="459" spans="1:13" ht="14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</row>
    <row r="460" spans="1:13" ht="14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</row>
    <row r="461" spans="1:13" ht="14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</row>
    <row r="462" spans="1:13" ht="14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</row>
    <row r="463" spans="1:13" ht="14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</row>
    <row r="464" spans="1:13" ht="14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</row>
    <row r="465" spans="1:13" ht="14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</row>
    <row r="466" spans="1:13" ht="14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</row>
    <row r="467" spans="1:13" ht="14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</row>
    <row r="468" spans="1:13" ht="14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</row>
    <row r="469" spans="1:13" ht="14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</row>
    <row r="470" spans="1:13" ht="14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</row>
    <row r="471" spans="1:13" ht="14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</row>
    <row r="472" spans="1:13" ht="14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</row>
    <row r="473" spans="1:13" ht="14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</row>
    <row r="474" spans="1:13" ht="14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</row>
    <row r="475" spans="1:13" ht="14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</row>
    <row r="476" spans="1:13" ht="14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</row>
    <row r="477" spans="1:13" ht="14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</row>
    <row r="478" spans="1:13" ht="14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</row>
    <row r="479" spans="1:13" ht="14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</row>
    <row r="480" spans="1:13" ht="14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</row>
    <row r="481" spans="1:13" ht="14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</row>
    <row r="482" spans="1:13" ht="14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</row>
    <row r="483" spans="1:13" ht="14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</row>
    <row r="484" spans="1:13" ht="14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</row>
    <row r="485" spans="1:13" ht="14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</row>
    <row r="486" spans="1:13" ht="14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</row>
    <row r="487" spans="1:13" ht="14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</row>
    <row r="488" spans="1:13" ht="14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</row>
    <row r="489" spans="1:13" ht="14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</row>
    <row r="490" spans="1:13" ht="14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</row>
    <row r="491" spans="1:13" ht="14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</row>
    <row r="492" spans="1:13" ht="14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</row>
    <row r="493" spans="1:13" ht="14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</row>
    <row r="494" spans="1:13" ht="14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</row>
    <row r="495" spans="1:13" ht="14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</row>
    <row r="496" spans="1:13" ht="14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</row>
    <row r="497" spans="1:13" ht="14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</row>
    <row r="498" spans="1:13" ht="14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</row>
    <row r="499" spans="1:13" ht="14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</row>
    <row r="500" spans="1:13" ht="14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</row>
    <row r="501" spans="1:13" ht="14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</row>
    <row r="502" spans="1:13" ht="14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</row>
    <row r="503" spans="1:13" ht="14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</row>
    <row r="504" spans="1:13" ht="14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</row>
    <row r="505" spans="1:13" ht="14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</row>
    <row r="506" spans="1:13" ht="14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</row>
    <row r="507" spans="1:13" ht="14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</row>
    <row r="508" spans="1:13" ht="14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</row>
    <row r="509" spans="1:13" ht="14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</row>
    <row r="510" spans="1:13" ht="14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</row>
    <row r="511" spans="1:13" ht="14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</row>
    <row r="512" spans="1:13" ht="14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</row>
    <row r="513" spans="1:13" ht="14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</row>
    <row r="514" spans="1:13" ht="14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</row>
    <row r="515" spans="1:13" ht="14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</row>
    <row r="516" spans="1:13" ht="14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</row>
    <row r="517" spans="1:13" ht="14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</row>
    <row r="518" spans="1:13" ht="14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</row>
    <row r="519" spans="1:13" ht="14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</row>
    <row r="520" spans="1:13" ht="14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</row>
    <row r="521" spans="1:13" ht="14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</row>
    <row r="522" spans="1:13" ht="14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</row>
    <row r="523" spans="1:13" ht="14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</row>
    <row r="524" spans="1:13" ht="14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</row>
    <row r="525" spans="1:13" ht="14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</row>
    <row r="526" spans="1:13" ht="14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</row>
    <row r="527" spans="1:13" ht="14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</row>
    <row r="528" spans="1:13" ht="14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</row>
    <row r="529" spans="1:13" ht="14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</row>
    <row r="530" spans="1:13" ht="14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</row>
    <row r="531" spans="1:13" ht="14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</row>
    <row r="532" spans="1:13" ht="14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</row>
    <row r="533" spans="1:13" ht="14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</row>
    <row r="534" spans="1:13" ht="14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</row>
    <row r="535" spans="1:13" ht="14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</row>
    <row r="536" spans="1:13" ht="14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</row>
    <row r="537" spans="1:13" ht="14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</row>
    <row r="538" spans="1:13" ht="14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</row>
    <row r="539" spans="1:13" ht="14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</row>
    <row r="540" spans="1:13" ht="14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</row>
    <row r="541" spans="1:13" ht="14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</row>
    <row r="542" spans="1:13" ht="14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</row>
    <row r="543" spans="1:13" ht="14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</row>
    <row r="544" spans="1:13" ht="14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</row>
    <row r="545" spans="1:13" ht="14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</row>
    <row r="546" spans="1:13" ht="14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</row>
    <row r="547" spans="1:13" ht="14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</row>
    <row r="548" spans="1:13" ht="14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</row>
    <row r="549" spans="1:13" ht="14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</row>
    <row r="550" spans="1:13" ht="14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</row>
    <row r="551" spans="1:13" ht="14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</row>
    <row r="552" spans="1:13" ht="14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</row>
    <row r="553" spans="1:13" ht="14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</row>
    <row r="554" spans="1:13" ht="14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</row>
    <row r="555" spans="1:13" ht="14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</row>
    <row r="556" spans="1:13" ht="14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</row>
    <row r="557" spans="1:13" ht="14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</row>
    <row r="558" spans="1:13" ht="14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</row>
    <row r="559" spans="1:13" ht="14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</row>
    <row r="560" spans="1:13" ht="14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</row>
    <row r="561" spans="1:13" ht="14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</row>
    <row r="562" spans="1:13" ht="14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</row>
    <row r="563" spans="1:13" ht="14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</row>
    <row r="564" spans="1:13" ht="14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</row>
    <row r="565" spans="1:13" ht="14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</row>
    <row r="566" spans="1:13" ht="14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</row>
    <row r="567" spans="1:13" ht="14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</row>
    <row r="568" spans="1:13" ht="14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</row>
    <row r="569" spans="1:13" ht="14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</row>
    <row r="570" spans="1:13" ht="14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</row>
    <row r="571" spans="1:13" ht="14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</row>
    <row r="572" spans="1:13" ht="14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</row>
    <row r="573" spans="1:13" ht="14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</row>
    <row r="574" spans="1:13" ht="14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</row>
    <row r="575" spans="1:13" ht="14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</row>
    <row r="576" spans="1:13" ht="14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</row>
    <row r="577" spans="1:13" ht="14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</row>
    <row r="578" spans="1:13" ht="14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</row>
    <row r="579" spans="1:13" ht="14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</row>
    <row r="580" spans="1:13" ht="14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</row>
    <row r="581" spans="1:13" ht="14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</row>
    <row r="582" spans="1:13" ht="14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</row>
    <row r="583" spans="1:13" ht="14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</row>
    <row r="584" spans="1:13" ht="14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</row>
    <row r="585" spans="1:13" ht="14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</row>
    <row r="586" spans="1:13" ht="14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</row>
    <row r="587" spans="1:13" ht="14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</row>
  </sheetData>
  <sheetProtection/>
  <mergeCells count="375">
    <mergeCell ref="B72:D72"/>
    <mergeCell ref="H168:L168"/>
    <mergeCell ref="A4:M4"/>
    <mergeCell ref="A6:M6"/>
    <mergeCell ref="A7:M8"/>
    <mergeCell ref="A10:A14"/>
    <mergeCell ref="B10:D14"/>
    <mergeCell ref="E10:E14"/>
    <mergeCell ref="F10:H10"/>
    <mergeCell ref="J10:L10"/>
    <mergeCell ref="G11:G12"/>
    <mergeCell ref="H11:H12"/>
    <mergeCell ref="L11:L12"/>
    <mergeCell ref="B15:D15"/>
    <mergeCell ref="A16:A17"/>
    <mergeCell ref="B16:D16"/>
    <mergeCell ref="E16:E17"/>
    <mergeCell ref="F16:F17"/>
    <mergeCell ref="G16:G17"/>
    <mergeCell ref="H16:H17"/>
    <mergeCell ref="I16:I17"/>
    <mergeCell ref="B17:D17"/>
    <mergeCell ref="I18:I19"/>
    <mergeCell ref="J18:J19"/>
    <mergeCell ref="K11:K12"/>
    <mergeCell ref="M18:M19"/>
    <mergeCell ref="J16:J17"/>
    <mergeCell ref="K16:K17"/>
    <mergeCell ref="L16:L17"/>
    <mergeCell ref="M16:M17"/>
    <mergeCell ref="K18:K19"/>
    <mergeCell ref="L18:L19"/>
    <mergeCell ref="H18:H19"/>
    <mergeCell ref="A18:A19"/>
    <mergeCell ref="B18:D18"/>
    <mergeCell ref="E18:E19"/>
    <mergeCell ref="F18:F19"/>
    <mergeCell ref="G18:G19"/>
    <mergeCell ref="B19:D19"/>
    <mergeCell ref="M22:M23"/>
    <mergeCell ref="B23:D23"/>
    <mergeCell ref="B20:D20"/>
    <mergeCell ref="B21:D21"/>
    <mergeCell ref="B22:D22"/>
    <mergeCell ref="E22:E23"/>
    <mergeCell ref="L22:L23"/>
    <mergeCell ref="K22:K23"/>
    <mergeCell ref="J22:J23"/>
    <mergeCell ref="A24:A25"/>
    <mergeCell ref="B24:D24"/>
    <mergeCell ref="E24:E25"/>
    <mergeCell ref="F24:F25"/>
    <mergeCell ref="G24:G25"/>
    <mergeCell ref="H24:H25"/>
    <mergeCell ref="A22:A23"/>
    <mergeCell ref="F26:F27"/>
    <mergeCell ref="G26:G27"/>
    <mergeCell ref="I24:I25"/>
    <mergeCell ref="F22:F23"/>
    <mergeCell ref="G22:G23"/>
    <mergeCell ref="H22:H23"/>
    <mergeCell ref="I22:I23"/>
    <mergeCell ref="A26:A27"/>
    <mergeCell ref="B26:D26"/>
    <mergeCell ref="K26:K27"/>
    <mergeCell ref="L26:L27"/>
    <mergeCell ref="E26:E27"/>
    <mergeCell ref="B27:D27"/>
    <mergeCell ref="K24:K25"/>
    <mergeCell ref="L24:L25"/>
    <mergeCell ref="J24:J25"/>
    <mergeCell ref="L28:L29"/>
    <mergeCell ref="M28:M29"/>
    <mergeCell ref="M30:M31"/>
    <mergeCell ref="L30:L31"/>
    <mergeCell ref="M24:M25"/>
    <mergeCell ref="B25:D25"/>
    <mergeCell ref="H26:H27"/>
    <mergeCell ref="I26:I27"/>
    <mergeCell ref="M26:M27"/>
    <mergeCell ref="J26:J27"/>
    <mergeCell ref="G28:G29"/>
    <mergeCell ref="A28:A29"/>
    <mergeCell ref="B28:D28"/>
    <mergeCell ref="E28:E29"/>
    <mergeCell ref="F28:F29"/>
    <mergeCell ref="B29:D29"/>
    <mergeCell ref="K30:K31"/>
    <mergeCell ref="H30:H31"/>
    <mergeCell ref="I30:I31"/>
    <mergeCell ref="J30:J31"/>
    <mergeCell ref="J28:J29"/>
    <mergeCell ref="H28:H29"/>
    <mergeCell ref="I28:I29"/>
    <mergeCell ref="K28:K29"/>
    <mergeCell ref="G34:G35"/>
    <mergeCell ref="A32:A33"/>
    <mergeCell ref="B32:D32"/>
    <mergeCell ref="E32:E33"/>
    <mergeCell ref="F32:F33"/>
    <mergeCell ref="E30:E31"/>
    <mergeCell ref="F30:F31"/>
    <mergeCell ref="G30:G31"/>
    <mergeCell ref="M34:M35"/>
    <mergeCell ref="B31:D31"/>
    <mergeCell ref="A30:A31"/>
    <mergeCell ref="B30:D30"/>
    <mergeCell ref="K34:K35"/>
    <mergeCell ref="B35:D35"/>
    <mergeCell ref="A34:A35"/>
    <mergeCell ref="B34:D34"/>
    <mergeCell ref="E34:E35"/>
    <mergeCell ref="F34:F35"/>
    <mergeCell ref="M32:M33"/>
    <mergeCell ref="B33:D33"/>
    <mergeCell ref="G32:G33"/>
    <mergeCell ref="H32:H33"/>
    <mergeCell ref="I32:I33"/>
    <mergeCell ref="J32:J33"/>
    <mergeCell ref="K32:K33"/>
    <mergeCell ref="L32:L33"/>
    <mergeCell ref="K36:K37"/>
    <mergeCell ref="L36:L37"/>
    <mergeCell ref="H34:H35"/>
    <mergeCell ref="I34:I35"/>
    <mergeCell ref="J34:J35"/>
    <mergeCell ref="A36:A37"/>
    <mergeCell ref="B36:D36"/>
    <mergeCell ref="E36:E37"/>
    <mergeCell ref="F36:F37"/>
    <mergeCell ref="L34:L35"/>
    <mergeCell ref="A38:A39"/>
    <mergeCell ref="B38:D38"/>
    <mergeCell ref="E38:E39"/>
    <mergeCell ref="F38:F39"/>
    <mergeCell ref="M36:M37"/>
    <mergeCell ref="B37:D37"/>
    <mergeCell ref="G36:G37"/>
    <mergeCell ref="H36:H37"/>
    <mergeCell ref="I36:I37"/>
    <mergeCell ref="J36:J37"/>
    <mergeCell ref="M38:M39"/>
    <mergeCell ref="B39:D39"/>
    <mergeCell ref="G38:G39"/>
    <mergeCell ref="H38:H39"/>
    <mergeCell ref="I38:I39"/>
    <mergeCell ref="J38:J39"/>
    <mergeCell ref="K38:K39"/>
    <mergeCell ref="L38:L39"/>
    <mergeCell ref="A40:A41"/>
    <mergeCell ref="B40:D40"/>
    <mergeCell ref="E40:E41"/>
    <mergeCell ref="F40:F41"/>
    <mergeCell ref="K42:K43"/>
    <mergeCell ref="L42:L43"/>
    <mergeCell ref="A42:A43"/>
    <mergeCell ref="B42:D42"/>
    <mergeCell ref="E42:E43"/>
    <mergeCell ref="F42:F43"/>
    <mergeCell ref="M40:M41"/>
    <mergeCell ref="B41:D41"/>
    <mergeCell ref="G40:G41"/>
    <mergeCell ref="H40:H41"/>
    <mergeCell ref="I40:I41"/>
    <mergeCell ref="J40:J41"/>
    <mergeCell ref="K40:K41"/>
    <mergeCell ref="L40:L41"/>
    <mergeCell ref="B46:D46"/>
    <mergeCell ref="B47:D47"/>
    <mergeCell ref="G42:G43"/>
    <mergeCell ref="H42:H43"/>
    <mergeCell ref="F44:F45"/>
    <mergeCell ref="G44:G45"/>
    <mergeCell ref="H44:H45"/>
    <mergeCell ref="K44:K45"/>
    <mergeCell ref="M42:M43"/>
    <mergeCell ref="B43:D43"/>
    <mergeCell ref="I42:I43"/>
    <mergeCell ref="J42:J43"/>
    <mergeCell ref="A48:A49"/>
    <mergeCell ref="B48:D48"/>
    <mergeCell ref="L44:L45"/>
    <mergeCell ref="M44:M45"/>
    <mergeCell ref="B45:D45"/>
    <mergeCell ref="A44:A45"/>
    <mergeCell ref="B44:D44"/>
    <mergeCell ref="E44:E45"/>
    <mergeCell ref="I44:I45"/>
    <mergeCell ref="J44:J45"/>
    <mergeCell ref="A53:A54"/>
    <mergeCell ref="B53:D53"/>
    <mergeCell ref="E53:E54"/>
    <mergeCell ref="F53:F54"/>
    <mergeCell ref="G53:G54"/>
    <mergeCell ref="B49:D49"/>
    <mergeCell ref="B50:D50"/>
    <mergeCell ref="A51:A52"/>
    <mergeCell ref="B51:D51"/>
    <mergeCell ref="E51:E52"/>
    <mergeCell ref="M51:M52"/>
    <mergeCell ref="B52:D52"/>
    <mergeCell ref="G48:G49"/>
    <mergeCell ref="K48:K49"/>
    <mergeCell ref="E48:E49"/>
    <mergeCell ref="F48:F49"/>
    <mergeCell ref="I48:I49"/>
    <mergeCell ref="J48:J49"/>
    <mergeCell ref="F51:F52"/>
    <mergeCell ref="G51:G52"/>
    <mergeCell ref="H51:H52"/>
    <mergeCell ref="I51:I52"/>
    <mergeCell ref="H48:H49"/>
    <mergeCell ref="M53:M54"/>
    <mergeCell ref="L56:L57"/>
    <mergeCell ref="M56:M57"/>
    <mergeCell ref="L48:L49"/>
    <mergeCell ref="J51:J52"/>
    <mergeCell ref="K51:K52"/>
    <mergeCell ref="J53:J54"/>
    <mergeCell ref="K53:K54"/>
    <mergeCell ref="L51:L52"/>
    <mergeCell ref="M48:M49"/>
    <mergeCell ref="B56:D56"/>
    <mergeCell ref="E56:E57"/>
    <mergeCell ref="L53:L54"/>
    <mergeCell ref="B54:D54"/>
    <mergeCell ref="K56:K57"/>
    <mergeCell ref="H53:H54"/>
    <mergeCell ref="I53:I54"/>
    <mergeCell ref="B55:D55"/>
    <mergeCell ref="G61:G62"/>
    <mergeCell ref="H61:H62"/>
    <mergeCell ref="I61:I62"/>
    <mergeCell ref="J61:J62"/>
    <mergeCell ref="G56:G57"/>
    <mergeCell ref="H56:H57"/>
    <mergeCell ref="J56:J57"/>
    <mergeCell ref="K61:K62"/>
    <mergeCell ref="I56:I57"/>
    <mergeCell ref="M63:M64"/>
    <mergeCell ref="B64:D64"/>
    <mergeCell ref="L61:L62"/>
    <mergeCell ref="M61:M62"/>
    <mergeCell ref="B62:D62"/>
    <mergeCell ref="B61:D61"/>
    <mergeCell ref="F61:F62"/>
    <mergeCell ref="J63:J64"/>
    <mergeCell ref="A63:A64"/>
    <mergeCell ref="B63:D63"/>
    <mergeCell ref="E63:E64"/>
    <mergeCell ref="F63:F64"/>
    <mergeCell ref="F56:F57"/>
    <mergeCell ref="B58:D58"/>
    <mergeCell ref="B57:D57"/>
    <mergeCell ref="B59:D59"/>
    <mergeCell ref="B60:D60"/>
    <mergeCell ref="A56:A57"/>
    <mergeCell ref="A61:A62"/>
    <mergeCell ref="E61:E62"/>
    <mergeCell ref="M70:M71"/>
    <mergeCell ref="A70:A71"/>
    <mergeCell ref="B70:D70"/>
    <mergeCell ref="I63:I64"/>
    <mergeCell ref="B65:D65"/>
    <mergeCell ref="B66:D66"/>
    <mergeCell ref="B67:D67"/>
    <mergeCell ref="B68:D68"/>
    <mergeCell ref="A76:A77"/>
    <mergeCell ref="B76:D76"/>
    <mergeCell ref="E76:E77"/>
    <mergeCell ref="F76:F77"/>
    <mergeCell ref="I76:I77"/>
    <mergeCell ref="L63:L64"/>
    <mergeCell ref="K70:K71"/>
    <mergeCell ref="L70:L71"/>
    <mergeCell ref="B69:D69"/>
    <mergeCell ref="B71:D71"/>
    <mergeCell ref="K63:K64"/>
    <mergeCell ref="J70:J71"/>
    <mergeCell ref="I70:I71"/>
    <mergeCell ref="E70:E71"/>
    <mergeCell ref="F70:F71"/>
    <mergeCell ref="G70:G71"/>
    <mergeCell ref="H70:H71"/>
    <mergeCell ref="G63:G64"/>
    <mergeCell ref="H63:H64"/>
    <mergeCell ref="J76:J77"/>
    <mergeCell ref="B73:D73"/>
    <mergeCell ref="B74:D74"/>
    <mergeCell ref="L76:L77"/>
    <mergeCell ref="M76:M77"/>
    <mergeCell ref="B75:D75"/>
    <mergeCell ref="G76:G77"/>
    <mergeCell ref="B77:D77"/>
    <mergeCell ref="H76:H77"/>
    <mergeCell ref="K76:K77"/>
    <mergeCell ref="I79:I80"/>
    <mergeCell ref="B88:D88"/>
    <mergeCell ref="A79:A80"/>
    <mergeCell ref="B79:D79"/>
    <mergeCell ref="E79:E80"/>
    <mergeCell ref="F79:F80"/>
    <mergeCell ref="B80:D80"/>
    <mergeCell ref="B81:D81"/>
    <mergeCell ref="B82:D82"/>
    <mergeCell ref="B83:D83"/>
    <mergeCell ref="A92:A93"/>
    <mergeCell ref="B92:D92"/>
    <mergeCell ref="M79:M80"/>
    <mergeCell ref="B78:D78"/>
    <mergeCell ref="G79:G80"/>
    <mergeCell ref="B90:D90"/>
    <mergeCell ref="L79:L80"/>
    <mergeCell ref="J79:J80"/>
    <mergeCell ref="K79:K80"/>
    <mergeCell ref="H79:H80"/>
    <mergeCell ref="B84:D84"/>
    <mergeCell ref="B89:D89"/>
    <mergeCell ref="B91:D91"/>
    <mergeCell ref="B85:D85"/>
    <mergeCell ref="B86:D86"/>
    <mergeCell ref="B87:D87"/>
    <mergeCell ref="H94:H95"/>
    <mergeCell ref="E92:E93"/>
    <mergeCell ref="K94:K95"/>
    <mergeCell ref="L94:L95"/>
    <mergeCell ref="E94:E95"/>
    <mergeCell ref="J92:J93"/>
    <mergeCell ref="F92:F93"/>
    <mergeCell ref="G92:G93"/>
    <mergeCell ref="H92:H93"/>
    <mergeCell ref="I92:I93"/>
    <mergeCell ref="M94:M95"/>
    <mergeCell ref="B95:D95"/>
    <mergeCell ref="F94:F95"/>
    <mergeCell ref="J94:J95"/>
    <mergeCell ref="I94:I95"/>
    <mergeCell ref="K92:K93"/>
    <mergeCell ref="L92:L93"/>
    <mergeCell ref="M92:M93"/>
    <mergeCell ref="B93:D93"/>
    <mergeCell ref="G94:G95"/>
    <mergeCell ref="A94:A95"/>
    <mergeCell ref="B94:D94"/>
    <mergeCell ref="B96:D96"/>
    <mergeCell ref="B98:D98"/>
    <mergeCell ref="B100:D100"/>
    <mergeCell ref="B146:D146"/>
    <mergeCell ref="A146:A157"/>
    <mergeCell ref="B119:D119"/>
    <mergeCell ref="B97:D97"/>
    <mergeCell ref="A107:A109"/>
    <mergeCell ref="B101:D101"/>
    <mergeCell ref="B102:D102"/>
    <mergeCell ref="B128:D128"/>
    <mergeCell ref="B158:D162"/>
    <mergeCell ref="E158:E162"/>
    <mergeCell ref="F158:F162"/>
    <mergeCell ref="B103:D103"/>
    <mergeCell ref="H165:L165"/>
    <mergeCell ref="G158:G162"/>
    <mergeCell ref="M158:M162"/>
    <mergeCell ref="L158:L162"/>
    <mergeCell ref="H163:L163"/>
    <mergeCell ref="H164:L164"/>
    <mergeCell ref="A110:A112"/>
    <mergeCell ref="A115:A117"/>
    <mergeCell ref="A121:A126"/>
    <mergeCell ref="A130:A145"/>
    <mergeCell ref="B120:D120"/>
    <mergeCell ref="A169:M169"/>
    <mergeCell ref="H158:H162"/>
    <mergeCell ref="I158:I162"/>
    <mergeCell ref="J158:J162"/>
    <mergeCell ref="K158:K162"/>
  </mergeCells>
  <printOptions/>
  <pageMargins left="0.7" right="0.7" top="0.75" bottom="0.75" header="0.3" footer="0.3"/>
  <pageSetup horizontalDpi="600" verticalDpi="600" orientation="landscape" paperSize="9" scale="86" r:id="rId1"/>
  <rowBreaks count="1" manualBreakCount="1">
    <brk id="13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Marzena MS. Sokołowska-Rak</cp:lastModifiedBy>
  <cp:lastPrinted>2019-07-19T07:05:51Z</cp:lastPrinted>
  <dcterms:created xsi:type="dcterms:W3CDTF">2012-10-24T17:41:34Z</dcterms:created>
  <dcterms:modified xsi:type="dcterms:W3CDTF">2019-08-30T11:14:56Z</dcterms:modified>
  <cp:category/>
  <cp:version/>
  <cp:contentType/>
  <cp:contentStatus/>
</cp:coreProperties>
</file>